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FPE\Downloads\"/>
    </mc:Choice>
  </mc:AlternateContent>
  <xr:revisionPtr revIDLastSave="0" documentId="8_{C7BDC59E-1888-426E-8214-C0B0C0CF5BA5}" xr6:coauthVersionLast="47" xr6:coauthVersionMax="47" xr10:uidLastSave="{00000000-0000-0000-0000-000000000000}"/>
  <bookViews>
    <workbookView xWindow="-120" yWindow="-120" windowWidth="24240" windowHeight="13020" tabRatio="783" firstSheet="2" activeTab="3" xr2:uid="{00000000-000D-0000-FFFF-FFFF00000000}"/>
  </bookViews>
  <sheets>
    <sheet name="PROPOSTA" sheetId="2" r:id="rId1"/>
    <sheet name="ENCARREGADO" sheetId="3" r:id="rId2"/>
    <sheet name="AREA INTERNA" sheetId="12" r:id="rId3"/>
    <sheet name="AREA INTERNA BIOTÉRIO" sheetId="14" r:id="rId4"/>
    <sheet name="AREA INTERNA UNID SAÚDE" sheetId="15" r:id="rId5"/>
    <sheet name="AREA INTERNA BANHEIRO" sheetId="16" r:id="rId6"/>
    <sheet name="AREA EXTERNA" sheetId="17" r:id="rId7"/>
    <sheet name="INSUMOS" sheetId="9" r:id="rId8"/>
    <sheet name="COMPLEMENTO" sheetId="10" r:id="rId9"/>
    <sheet name="RESUMO" sheetId="11" r:id="rId10"/>
    <sheet name="FATO GERADOR" sheetId="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hmgAWzs1lBNZBKilBf3rySW9nryA=="/>
    </ext>
  </extLst>
</workbook>
</file>

<file path=xl/calcChain.xml><?xml version="1.0" encoding="utf-8"?>
<calcChain xmlns="http://schemas.openxmlformats.org/spreadsheetml/2006/main">
  <c r="G172" i="9" l="1"/>
  <c r="I172" i="9" s="1"/>
  <c r="G171" i="9"/>
  <c r="I171" i="9" s="1"/>
  <c r="G170" i="9"/>
  <c r="I170" i="9" s="1"/>
  <c r="G169" i="9"/>
  <c r="I169" i="9" s="1"/>
  <c r="G168" i="9"/>
  <c r="I168" i="9" s="1"/>
  <c r="G167" i="9"/>
  <c r="I167" i="9" s="1"/>
  <c r="G166" i="9"/>
  <c r="I166" i="9" s="1"/>
  <c r="A166" i="9"/>
  <c r="A167" i="9" s="1"/>
  <c r="A168" i="9" s="1"/>
  <c r="A169" i="9" s="1"/>
  <c r="A170" i="9" s="1"/>
  <c r="A171" i="9" s="1"/>
  <c r="A172" i="9" s="1"/>
  <c r="G165" i="9"/>
  <c r="I165" i="9" s="1"/>
  <c r="A165" i="9"/>
  <c r="G164" i="9"/>
  <c r="I164" i="9" s="1"/>
  <c r="G158" i="9"/>
  <c r="I158" i="9" s="1"/>
  <c r="G157" i="9"/>
  <c r="I157" i="9" s="1"/>
  <c r="G156" i="9"/>
  <c r="I156" i="9" s="1"/>
  <c r="G155" i="9"/>
  <c r="I155" i="9" s="1"/>
  <c r="G154" i="9"/>
  <c r="I154" i="9" s="1"/>
  <c r="G153" i="9"/>
  <c r="I153" i="9" s="1"/>
  <c r="G152" i="9"/>
  <c r="I152" i="9" s="1"/>
  <c r="G151" i="9"/>
  <c r="I151" i="9" s="1"/>
  <c r="G150" i="9"/>
  <c r="I150" i="9" s="1"/>
  <c r="G149" i="9"/>
  <c r="I149" i="9" s="1"/>
  <c r="G148" i="9"/>
  <c r="I148" i="9" s="1"/>
  <c r="G147" i="9"/>
  <c r="I147" i="9" s="1"/>
  <c r="G146" i="9"/>
  <c r="I146" i="9" s="1"/>
  <c r="G145" i="9"/>
  <c r="I145" i="9" s="1"/>
  <c r="G144" i="9"/>
  <c r="I144" i="9" s="1"/>
  <c r="G138" i="9"/>
  <c r="I138" i="9" s="1"/>
  <c r="G137" i="9"/>
  <c r="I137" i="9" s="1"/>
  <c r="G136" i="9"/>
  <c r="I136" i="9" s="1"/>
  <c r="G135" i="9"/>
  <c r="I135" i="9" s="1"/>
  <c r="G134" i="9"/>
  <c r="I134" i="9" s="1"/>
  <c r="G133" i="9"/>
  <c r="I133" i="9" s="1"/>
  <c r="G132" i="9"/>
  <c r="I132" i="9" s="1"/>
  <c r="G131" i="9"/>
  <c r="I131" i="9" s="1"/>
  <c r="G130" i="9"/>
  <c r="I130" i="9" s="1"/>
  <c r="G129" i="9"/>
  <c r="I129" i="9" s="1"/>
  <c r="A129" i="9"/>
  <c r="A130" i="9" s="1"/>
  <c r="A131" i="9" s="1"/>
  <c r="A132" i="9" s="1"/>
  <c r="A133" i="9" s="1"/>
  <c r="A134" i="9" s="1"/>
  <c r="A135" i="9" s="1"/>
  <c r="A136" i="9" s="1"/>
  <c r="A137" i="9" s="1"/>
  <c r="A138" i="9" s="1"/>
  <c r="G128" i="9"/>
  <c r="I128" i="9" s="1"/>
  <c r="G121" i="9"/>
  <c r="I121" i="9" s="1"/>
  <c r="G120" i="9"/>
  <c r="I120" i="9" s="1"/>
  <c r="G119" i="9"/>
  <c r="I119" i="9" s="1"/>
  <c r="G118" i="9"/>
  <c r="I118" i="9" s="1"/>
  <c r="G117" i="9"/>
  <c r="I117" i="9" s="1"/>
  <c r="G116" i="9"/>
  <c r="I116" i="9" s="1"/>
  <c r="G115" i="9"/>
  <c r="I115" i="9" s="1"/>
  <c r="G114" i="9"/>
  <c r="I114" i="9" s="1"/>
  <c r="G113" i="9"/>
  <c r="I113" i="9" s="1"/>
  <c r="G112" i="9"/>
  <c r="I112" i="9" s="1"/>
  <c r="G111" i="9"/>
  <c r="I111" i="9" s="1"/>
  <c r="G110" i="9"/>
  <c r="I110" i="9" s="1"/>
  <c r="G109" i="9"/>
  <c r="I109" i="9" s="1"/>
  <c r="I99" i="9"/>
  <c r="G99" i="9"/>
  <c r="G98" i="9"/>
  <c r="I98" i="9" s="1"/>
  <c r="G97" i="9"/>
  <c r="I97" i="9" s="1"/>
  <c r="G96" i="9"/>
  <c r="I96" i="9" s="1"/>
  <c r="I95" i="9"/>
  <c r="G95" i="9"/>
  <c r="G94" i="9"/>
  <c r="I94" i="9" s="1"/>
  <c r="G93" i="9"/>
  <c r="I93" i="9" s="1"/>
  <c r="G92" i="9"/>
  <c r="I92" i="9" s="1"/>
  <c r="I91" i="9"/>
  <c r="G91" i="9"/>
  <c r="G90" i="9"/>
  <c r="I90" i="9" s="1"/>
  <c r="G89" i="9"/>
  <c r="I89" i="9" s="1"/>
  <c r="G88" i="9"/>
  <c r="I88" i="9" s="1"/>
  <c r="I87" i="9"/>
  <c r="G87" i="9"/>
  <c r="G86" i="9"/>
  <c r="I86" i="9" s="1"/>
  <c r="G85" i="9"/>
  <c r="I85" i="9" s="1"/>
  <c r="G84" i="9"/>
  <c r="I84" i="9" s="1"/>
  <c r="I83" i="9"/>
  <c r="G83" i="9"/>
  <c r="G82" i="9"/>
  <c r="I82" i="9" s="1"/>
  <c r="G81" i="9"/>
  <c r="I81" i="9" s="1"/>
  <c r="G80" i="9"/>
  <c r="I80" i="9" s="1"/>
  <c r="I79" i="9"/>
  <c r="G79" i="9"/>
  <c r="G78" i="9"/>
  <c r="I78" i="9" s="1"/>
  <c r="G77" i="9"/>
  <c r="I77" i="9" s="1"/>
  <c r="G76" i="9"/>
  <c r="I76" i="9" s="1"/>
  <c r="I75" i="9"/>
  <c r="G75" i="9"/>
  <c r="G74" i="9"/>
  <c r="I74" i="9" s="1"/>
  <c r="G73" i="9"/>
  <c r="I73" i="9" s="1"/>
  <c r="G72" i="9"/>
  <c r="I72" i="9" s="1"/>
  <c r="I71" i="9"/>
  <c r="G71" i="9"/>
  <c r="G70" i="9"/>
  <c r="I70" i="9" s="1"/>
  <c r="G69" i="9"/>
  <c r="I69" i="9" s="1"/>
  <c r="G68" i="9"/>
  <c r="I68" i="9" s="1"/>
  <c r="I67" i="9"/>
  <c r="G67" i="9"/>
  <c r="G66" i="9"/>
  <c r="I66" i="9" s="1"/>
  <c r="G65" i="9"/>
  <c r="I65" i="9" s="1"/>
  <c r="G64" i="9"/>
  <c r="I64" i="9" s="1"/>
  <c r="I63" i="9"/>
  <c r="G63" i="9"/>
  <c r="G62" i="9"/>
  <c r="I62" i="9" s="1"/>
  <c r="G61" i="9"/>
  <c r="I61" i="9" s="1"/>
  <c r="G60" i="9"/>
  <c r="I60" i="9" s="1"/>
  <c r="I59" i="9"/>
  <c r="G59" i="9"/>
  <c r="G58" i="9"/>
  <c r="I58" i="9" s="1"/>
  <c r="G57" i="9"/>
  <c r="I57" i="9" s="1"/>
  <c r="G56" i="9"/>
  <c r="I56" i="9" s="1"/>
  <c r="I55" i="9"/>
  <c r="G55" i="9"/>
  <c r="G48" i="9"/>
  <c r="I48" i="9" s="1"/>
  <c r="G47" i="9"/>
  <c r="I47" i="9" s="1"/>
  <c r="G46" i="9"/>
  <c r="I46" i="9" s="1"/>
  <c r="I45" i="9"/>
  <c r="G45" i="9"/>
  <c r="G44" i="9"/>
  <c r="I44" i="9" s="1"/>
  <c r="G43" i="9"/>
  <c r="I43" i="9" s="1"/>
  <c r="G42" i="9"/>
  <c r="I42" i="9" s="1"/>
  <c r="G41" i="9"/>
  <c r="I41" i="9" s="1"/>
  <c r="G40" i="9"/>
  <c r="I40" i="9" s="1"/>
  <c r="G39" i="9"/>
  <c r="I39" i="9" s="1"/>
  <c r="G38" i="9"/>
  <c r="I38" i="9" s="1"/>
  <c r="G37" i="9"/>
  <c r="I37" i="9" s="1"/>
  <c r="G36" i="9"/>
  <c r="I36" i="9" s="1"/>
  <c r="G35" i="9"/>
  <c r="I35" i="9" s="1"/>
  <c r="G34" i="9"/>
  <c r="I34" i="9" s="1"/>
  <c r="G33" i="9"/>
  <c r="I33" i="9" s="1"/>
  <c r="G32" i="9"/>
  <c r="I32" i="9" s="1"/>
  <c r="G31" i="9"/>
  <c r="I31" i="9" s="1"/>
  <c r="G30" i="9"/>
  <c r="I30" i="9" s="1"/>
  <c r="G29" i="9"/>
  <c r="I29" i="9" s="1"/>
  <c r="G28" i="9"/>
  <c r="I28" i="9" s="1"/>
  <c r="G27" i="9"/>
  <c r="I27" i="9" s="1"/>
  <c r="G26" i="9"/>
  <c r="I26" i="9" s="1"/>
  <c r="G25" i="9"/>
  <c r="I25" i="9" s="1"/>
  <c r="G24" i="9"/>
  <c r="I24" i="9" s="1"/>
  <c r="G23" i="9"/>
  <c r="I23" i="9" s="1"/>
  <c r="G22" i="9"/>
  <c r="I22" i="9" s="1"/>
  <c r="G21" i="9"/>
  <c r="I21" i="9" s="1"/>
  <c r="G20" i="9"/>
  <c r="I20" i="9" s="1"/>
  <c r="G19" i="9"/>
  <c r="I19" i="9" s="1"/>
  <c r="G18" i="9"/>
  <c r="I18" i="9" s="1"/>
  <c r="G17" i="9"/>
  <c r="I17" i="9" s="1"/>
  <c r="G16" i="9"/>
  <c r="I16" i="9" s="1"/>
  <c r="G15" i="9"/>
  <c r="I15" i="9" s="1"/>
  <c r="G14" i="9"/>
  <c r="I14" i="9" s="1"/>
  <c r="G13" i="9"/>
  <c r="I13" i="9" s="1"/>
  <c r="G12" i="9"/>
  <c r="I12" i="9" s="1"/>
  <c r="G11" i="9"/>
  <c r="I11" i="9" s="1"/>
  <c r="G10" i="9"/>
  <c r="I10" i="9" s="1"/>
  <c r="F40" i="2"/>
  <c r="G17" i="11"/>
  <c r="G140" i="12"/>
  <c r="G140" i="14"/>
  <c r="G140" i="15"/>
  <c r="G140" i="16"/>
  <c r="G140" i="17"/>
  <c r="G140" i="3"/>
  <c r="I122" i="9" l="1"/>
  <c r="I123" i="9" s="1"/>
  <c r="I49" i="9"/>
  <c r="I50" i="9" s="1"/>
  <c r="I100" i="9"/>
  <c r="I101" i="9" s="1"/>
  <c r="I139" i="9"/>
  <c r="I159" i="9"/>
  <c r="I173" i="9"/>
  <c r="F58" i="1"/>
  <c r="F57" i="1"/>
  <c r="H57" i="1" s="1"/>
  <c r="F51" i="1"/>
  <c r="F52" i="1"/>
  <c r="F53" i="1"/>
  <c r="F54" i="1"/>
  <c r="F55" i="1"/>
  <c r="F56" i="1"/>
  <c r="F50" i="1"/>
  <c r="F49" i="1"/>
  <c r="F48" i="1"/>
  <c r="F38" i="1"/>
  <c r="F39" i="1"/>
  <c r="F40" i="1"/>
  <c r="F41" i="1"/>
  <c r="F42" i="1"/>
  <c r="F43" i="1"/>
  <c r="F44" i="1"/>
  <c r="F45" i="1"/>
  <c r="F46" i="1"/>
  <c r="F47" i="1"/>
  <c r="F37"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5" i="1"/>
  <c r="H5" i="1" s="1"/>
  <c r="F36" i="2"/>
  <c r="F37" i="2"/>
  <c r="F38" i="2"/>
  <c r="F39" i="2"/>
  <c r="F35" i="2"/>
  <c r="A5" i="10"/>
  <c r="A13" i="10"/>
  <c r="A21" i="10"/>
  <c r="A29" i="10"/>
  <c r="A37" i="10"/>
  <c r="A53" i="10"/>
  <c r="A52" i="10"/>
  <c r="A51" i="10"/>
  <c r="A50" i="10"/>
  <c r="A49" i="10"/>
  <c r="H14" i="17"/>
  <c r="G71" i="17"/>
  <c r="H40" i="17"/>
  <c r="H46" i="17" s="1"/>
  <c r="H14" i="16"/>
  <c r="G71" i="16"/>
  <c r="H40" i="16"/>
  <c r="H46" i="16" s="1"/>
  <c r="H14" i="15"/>
  <c r="G71" i="15"/>
  <c r="H40" i="15"/>
  <c r="H46" i="15" s="1"/>
  <c r="H14" i="14"/>
  <c r="G71" i="14"/>
  <c r="H40" i="14"/>
  <c r="H46" i="14" s="1"/>
  <c r="H14" i="12"/>
  <c r="G71" i="12"/>
  <c r="H40" i="12"/>
  <c r="H46" i="12" s="1"/>
  <c r="H153" i="17" l="1"/>
  <c r="H86" i="17"/>
  <c r="H153" i="16"/>
  <c r="H86" i="16"/>
  <c r="H153" i="15"/>
  <c r="H86" i="15"/>
  <c r="H153" i="14"/>
  <c r="H86" i="14"/>
  <c r="H86" i="12"/>
  <c r="H153" i="12"/>
  <c r="G71" i="3"/>
  <c r="H40" i="3"/>
  <c r="H46" i="3" s="1"/>
  <c r="H58" i="15" l="1"/>
  <c r="H94" i="15" s="1"/>
  <c r="H86" i="3"/>
  <c r="H96" i="17"/>
  <c r="L41" i="1"/>
  <c r="L45" i="1"/>
  <c r="L44" i="1"/>
  <c r="L38" i="1"/>
  <c r="L42" i="1"/>
  <c r="L46" i="1"/>
  <c r="L40" i="1"/>
  <c r="L37" i="1"/>
  <c r="L39" i="1"/>
  <c r="L43" i="1"/>
  <c r="L47" i="1"/>
  <c r="H96" i="15"/>
  <c r="L49" i="1"/>
  <c r="H96" i="14"/>
  <c r="L48" i="1"/>
  <c r="H96" i="12"/>
  <c r="L7" i="1"/>
  <c r="L11" i="1"/>
  <c r="L15" i="1"/>
  <c r="L19" i="1"/>
  <c r="L23" i="1"/>
  <c r="L27" i="1"/>
  <c r="L31" i="1"/>
  <c r="L35" i="1"/>
  <c r="L10" i="1"/>
  <c r="L18" i="1"/>
  <c r="L26" i="1"/>
  <c r="L34" i="1"/>
  <c r="L8" i="1"/>
  <c r="L12" i="1"/>
  <c r="L16" i="1"/>
  <c r="L20" i="1"/>
  <c r="L24" i="1"/>
  <c r="L28" i="1"/>
  <c r="L32" i="1"/>
  <c r="L36" i="1"/>
  <c r="L9" i="1"/>
  <c r="L13" i="1"/>
  <c r="L17" i="1"/>
  <c r="L21" i="1"/>
  <c r="L25" i="1"/>
  <c r="L29" i="1"/>
  <c r="L33" i="1"/>
  <c r="L5" i="1"/>
  <c r="L6" i="1"/>
  <c r="L14" i="1"/>
  <c r="L22" i="1"/>
  <c r="L30" i="1"/>
  <c r="H96" i="16"/>
  <c r="L54" i="1"/>
  <c r="L51" i="1"/>
  <c r="L55" i="1"/>
  <c r="L52" i="1"/>
  <c r="L56" i="1"/>
  <c r="L53" i="1"/>
  <c r="L50" i="1"/>
  <c r="H58" i="16"/>
  <c r="H94" i="16" s="1"/>
  <c r="H58" i="17"/>
  <c r="H58" i="14"/>
  <c r="H58" i="12"/>
  <c r="H153" i="3"/>
  <c r="F15" i="11"/>
  <c r="F14" i="11"/>
  <c r="F11" i="11"/>
  <c r="F10" i="11"/>
  <c r="F9" i="11"/>
  <c r="F6" i="11"/>
  <c r="F12" i="11"/>
  <c r="N59" i="1"/>
  <c r="M59" i="1"/>
  <c r="J59" i="1"/>
  <c r="I59" i="1"/>
  <c r="H49" i="1"/>
  <c r="H18" i="1"/>
  <c r="H48" i="1"/>
  <c r="H47" i="1"/>
  <c r="H46" i="1"/>
  <c r="H45" i="1"/>
  <c r="H17" i="1"/>
  <c r="H44" i="1"/>
  <c r="H43" i="1"/>
  <c r="H42" i="1"/>
  <c r="H16" i="1"/>
  <c r="H15" i="1"/>
  <c r="H14" i="1"/>
  <c r="H41" i="1"/>
  <c r="H40" i="1"/>
  <c r="H13" i="1"/>
  <c r="H12" i="1"/>
  <c r="H11" i="1"/>
  <c r="H39" i="1"/>
  <c r="H38" i="1"/>
  <c r="H37" i="1"/>
  <c r="H36" i="1"/>
  <c r="H10" i="1"/>
  <c r="H35" i="1"/>
  <c r="H34" i="1"/>
  <c r="H33" i="1"/>
  <c r="H9" i="1"/>
  <c r="H32" i="1"/>
  <c r="H31" i="1"/>
  <c r="H30" i="1"/>
  <c r="H8" i="1"/>
  <c r="H7" i="1"/>
  <c r="H29" i="1"/>
  <c r="H28" i="1"/>
  <c r="H27" i="1"/>
  <c r="H26" i="1"/>
  <c r="H25" i="1"/>
  <c r="H24" i="1"/>
  <c r="H58" i="1"/>
  <c r="H23" i="1"/>
  <c r="H22" i="1"/>
  <c r="H21" i="1"/>
  <c r="H20" i="1"/>
  <c r="H6" i="1"/>
  <c r="H19" i="1"/>
  <c r="L57" i="1" l="1"/>
  <c r="L58" i="1"/>
  <c r="F8" i="11"/>
  <c r="H94" i="17"/>
  <c r="H94" i="14"/>
  <c r="H94" i="12"/>
  <c r="H56" i="1"/>
  <c r="H133" i="3"/>
  <c r="F7" i="11"/>
  <c r="F13" i="11"/>
  <c r="H138" i="3" l="1"/>
  <c r="H71" i="16"/>
  <c r="H95" i="16" s="1"/>
  <c r="H97" i="16" s="1"/>
  <c r="H71" i="15"/>
  <c r="H95" i="15" s="1"/>
  <c r="H97" i="15" s="1"/>
  <c r="H154" i="15" s="1"/>
  <c r="O57" i="1"/>
  <c r="O58" i="1"/>
  <c r="K53" i="1"/>
  <c r="K55" i="1"/>
  <c r="H71" i="17"/>
  <c r="H71" i="14"/>
  <c r="H71" i="12"/>
  <c r="H58" i="3"/>
  <c r="H157" i="3"/>
  <c r="H96" i="3"/>
  <c r="H55" i="1"/>
  <c r="H52" i="1"/>
  <c r="H54" i="1"/>
  <c r="H51" i="1"/>
  <c r="H53" i="1"/>
  <c r="H50" i="1"/>
  <c r="K49" i="1" l="1"/>
  <c r="H108" i="15"/>
  <c r="H155" i="15" s="1"/>
  <c r="H108" i="16"/>
  <c r="H155" i="16" s="1"/>
  <c r="K51" i="1"/>
  <c r="K56" i="1"/>
  <c r="K54" i="1"/>
  <c r="K52" i="1"/>
  <c r="K50" i="1"/>
  <c r="H133" i="17"/>
  <c r="H108" i="17"/>
  <c r="H155" i="17" s="1"/>
  <c r="H108" i="14"/>
  <c r="H155" i="14" s="1"/>
  <c r="H123" i="15"/>
  <c r="H156" i="15" s="1"/>
  <c r="H133" i="12"/>
  <c r="O17" i="1" s="1"/>
  <c r="H133" i="16"/>
  <c r="H133" i="15"/>
  <c r="H133" i="14"/>
  <c r="O39" i="1"/>
  <c r="H95" i="17"/>
  <c r="H97" i="17" s="1"/>
  <c r="H154" i="17" s="1"/>
  <c r="K40" i="1"/>
  <c r="K44" i="1"/>
  <c r="K37" i="1"/>
  <c r="K39" i="1"/>
  <c r="K47" i="1"/>
  <c r="K41" i="1"/>
  <c r="K45" i="1"/>
  <c r="K43" i="1"/>
  <c r="K38" i="1"/>
  <c r="K42" i="1"/>
  <c r="K46" i="1"/>
  <c r="H95" i="14"/>
  <c r="H97" i="14" s="1"/>
  <c r="H154" i="14" s="1"/>
  <c r="K48" i="1"/>
  <c r="H95" i="12"/>
  <c r="H97" i="12" s="1"/>
  <c r="H154" i="12" s="1"/>
  <c r="K8" i="1"/>
  <c r="K12" i="1"/>
  <c r="K16" i="1"/>
  <c r="K20" i="1"/>
  <c r="K24" i="1"/>
  <c r="K28" i="1"/>
  <c r="K32" i="1"/>
  <c r="K36" i="1"/>
  <c r="K11" i="1"/>
  <c r="K19" i="1"/>
  <c r="K27" i="1"/>
  <c r="K35" i="1"/>
  <c r="K9" i="1"/>
  <c r="K13" i="1"/>
  <c r="K17" i="1"/>
  <c r="K21" i="1"/>
  <c r="K25" i="1"/>
  <c r="K29" i="1"/>
  <c r="K33" i="1"/>
  <c r="K5" i="1"/>
  <c r="K6" i="1"/>
  <c r="K10" i="1"/>
  <c r="K14" i="1"/>
  <c r="K18" i="1"/>
  <c r="K22" i="1"/>
  <c r="K26" i="1"/>
  <c r="K30" i="1"/>
  <c r="K34" i="1"/>
  <c r="K7" i="1"/>
  <c r="K15" i="1"/>
  <c r="K23" i="1"/>
  <c r="K31" i="1"/>
  <c r="H108" i="12"/>
  <c r="H154" i="16"/>
  <c r="L59" i="1"/>
  <c r="H59" i="1"/>
  <c r="H94" i="3"/>
  <c r="O54" i="1" l="1"/>
  <c r="H138" i="16"/>
  <c r="O41" i="1"/>
  <c r="H138" i="17"/>
  <c r="H157" i="14"/>
  <c r="H138" i="14"/>
  <c r="O26" i="1"/>
  <c r="H138" i="12"/>
  <c r="O44" i="1"/>
  <c r="O49" i="1"/>
  <c r="H138" i="15"/>
  <c r="O23" i="1"/>
  <c r="O36" i="1"/>
  <c r="H157" i="17"/>
  <c r="O15" i="1"/>
  <c r="H123" i="16"/>
  <c r="H156" i="16" s="1"/>
  <c r="O37" i="1"/>
  <c r="O43" i="1"/>
  <c r="O38" i="1"/>
  <c r="O47" i="1"/>
  <c r="O42" i="1"/>
  <c r="O45" i="1"/>
  <c r="O46" i="1"/>
  <c r="O40" i="1"/>
  <c r="O22" i="1"/>
  <c r="O18" i="1"/>
  <c r="O14" i="1"/>
  <c r="O27" i="1"/>
  <c r="H123" i="17"/>
  <c r="H156" i="17" s="1"/>
  <c r="O6" i="1"/>
  <c r="O25" i="1"/>
  <c r="O24" i="1"/>
  <c r="O11" i="1"/>
  <c r="O13" i="1"/>
  <c r="O8" i="1"/>
  <c r="O31" i="1"/>
  <c r="H157" i="12"/>
  <c r="O10" i="1"/>
  <c r="H123" i="14"/>
  <c r="H156" i="14" s="1"/>
  <c r="H158" i="14" s="1"/>
  <c r="O53" i="1"/>
  <c r="H157" i="15"/>
  <c r="H158" i="15" s="1"/>
  <c r="O52" i="1"/>
  <c r="O51" i="1"/>
  <c r="H157" i="16"/>
  <c r="O50" i="1"/>
  <c r="O56" i="1"/>
  <c r="O7" i="1"/>
  <c r="O33" i="1"/>
  <c r="O35" i="1"/>
  <c r="O32" i="1"/>
  <c r="O29" i="1"/>
  <c r="O20" i="1"/>
  <c r="O28" i="1"/>
  <c r="O21" i="1"/>
  <c r="O55" i="1"/>
  <c r="O9" i="1"/>
  <c r="O34" i="1"/>
  <c r="O5" i="1"/>
  <c r="O16" i="1"/>
  <c r="O30" i="1"/>
  <c r="O19" i="1"/>
  <c r="O12" i="1"/>
  <c r="O48" i="1"/>
  <c r="H155" i="12"/>
  <c r="H123" i="12"/>
  <c r="H156" i="12" s="1"/>
  <c r="H71" i="3"/>
  <c r="H158" i="17" l="1"/>
  <c r="H139" i="16"/>
  <c r="H108" i="3"/>
  <c r="H158" i="16"/>
  <c r="H139" i="17"/>
  <c r="H143" i="17" s="1"/>
  <c r="H139" i="15"/>
  <c r="H158" i="12"/>
  <c r="H139" i="14"/>
  <c r="H141" i="14" s="1"/>
  <c r="H95" i="3"/>
  <c r="H97" i="3" s="1"/>
  <c r="K57" i="1"/>
  <c r="K58" i="1"/>
  <c r="O59" i="1"/>
  <c r="H143" i="16" l="1"/>
  <c r="H141" i="16"/>
  <c r="H123" i="3"/>
  <c r="H143" i="15"/>
  <c r="H141" i="15"/>
  <c r="H139" i="12"/>
  <c r="H141" i="17"/>
  <c r="H140" i="17" s="1"/>
  <c r="G144" i="17" s="1"/>
  <c r="H144" i="17" s="1"/>
  <c r="H159" i="17" s="1"/>
  <c r="H143" i="14"/>
  <c r="H140" i="14" s="1"/>
  <c r="G144" i="14" s="1"/>
  <c r="H144" i="14" s="1"/>
  <c r="H159" i="14" s="1"/>
  <c r="H155" i="3"/>
  <c r="H154" i="3"/>
  <c r="H141" i="12" l="1"/>
  <c r="P48" i="1"/>
  <c r="H140" i="16"/>
  <c r="H140" i="15"/>
  <c r="G144" i="15" s="1"/>
  <c r="H144" i="15" s="1"/>
  <c r="H159" i="15" s="1"/>
  <c r="H143" i="12"/>
  <c r="H140" i="12" s="1"/>
  <c r="G144" i="12" s="1"/>
  <c r="H144" i="12" s="1"/>
  <c r="H159" i="12" s="1"/>
  <c r="P46" i="1"/>
  <c r="Q46" i="1" s="1"/>
  <c r="P47" i="1"/>
  <c r="Q47" i="1" s="1"/>
  <c r="P44" i="1"/>
  <c r="Q44" i="1" s="1"/>
  <c r="P39" i="1"/>
  <c r="Q39" i="1" s="1"/>
  <c r="P38" i="1"/>
  <c r="Q38" i="1" s="1"/>
  <c r="P37" i="1"/>
  <c r="Q37" i="1" s="1"/>
  <c r="H160" i="17"/>
  <c r="P42" i="1"/>
  <c r="Q42" i="1" s="1"/>
  <c r="P40" i="1"/>
  <c r="Q40" i="1" s="1"/>
  <c r="P43" i="1"/>
  <c r="Q43" i="1" s="1"/>
  <c r="P41" i="1"/>
  <c r="Q41" i="1" s="1"/>
  <c r="P45" i="1"/>
  <c r="Q45" i="1" s="1"/>
  <c r="Q48" i="1"/>
  <c r="H160" i="14"/>
  <c r="K59" i="1"/>
  <c r="G144" i="16" l="1"/>
  <c r="P55" i="1" s="1"/>
  <c r="Q55" i="1" s="1"/>
  <c r="H160" i="15"/>
  <c r="P49" i="1"/>
  <c r="Q49" i="1" s="1"/>
  <c r="C42" i="10"/>
  <c r="D42" i="10" s="1"/>
  <c r="C15" i="11"/>
  <c r="C18" i="10"/>
  <c r="D18" i="10" s="1"/>
  <c r="C12" i="11"/>
  <c r="P30" i="1"/>
  <c r="Q30" i="1" s="1"/>
  <c r="P15" i="1"/>
  <c r="Q15" i="1" s="1"/>
  <c r="P7" i="1"/>
  <c r="Q7" i="1" s="1"/>
  <c r="P9" i="1"/>
  <c r="Q9" i="1" s="1"/>
  <c r="P23" i="1"/>
  <c r="Q23" i="1" s="1"/>
  <c r="P26" i="1"/>
  <c r="Q26" i="1" s="1"/>
  <c r="P31" i="1"/>
  <c r="Q31" i="1" s="1"/>
  <c r="P21" i="1"/>
  <c r="Q21" i="1" s="1"/>
  <c r="P29" i="1"/>
  <c r="Q29" i="1" s="1"/>
  <c r="P35" i="1"/>
  <c r="Q35" i="1" s="1"/>
  <c r="P27" i="1"/>
  <c r="Q27" i="1" s="1"/>
  <c r="P13" i="1"/>
  <c r="Q13" i="1" s="1"/>
  <c r="P24" i="1"/>
  <c r="Q24" i="1" s="1"/>
  <c r="P19" i="1"/>
  <c r="Q19" i="1" s="1"/>
  <c r="P36" i="1"/>
  <c r="Q36" i="1" s="1"/>
  <c r="P33" i="1"/>
  <c r="Q33" i="1" s="1"/>
  <c r="P10" i="1"/>
  <c r="Q10" i="1" s="1"/>
  <c r="P22" i="1"/>
  <c r="Q22" i="1" s="1"/>
  <c r="P11" i="1"/>
  <c r="Q11" i="1" s="1"/>
  <c r="P14" i="1"/>
  <c r="Q14" i="1" s="1"/>
  <c r="P34" i="1"/>
  <c r="Q34" i="1" s="1"/>
  <c r="P6" i="1"/>
  <c r="Q6" i="1" s="1"/>
  <c r="P17" i="1"/>
  <c r="Q17" i="1" s="1"/>
  <c r="P18" i="1"/>
  <c r="Q18" i="1" s="1"/>
  <c r="P16" i="1"/>
  <c r="Q16" i="1" s="1"/>
  <c r="P28" i="1"/>
  <c r="Q28" i="1" s="1"/>
  <c r="P25" i="1"/>
  <c r="Q25" i="1" s="1"/>
  <c r="P8" i="1"/>
  <c r="Q8" i="1" s="1"/>
  <c r="P32" i="1"/>
  <c r="Q32" i="1" s="1"/>
  <c r="P12" i="1"/>
  <c r="Q12" i="1" s="1"/>
  <c r="P5" i="1"/>
  <c r="Q5" i="1" s="1"/>
  <c r="P20" i="1"/>
  <c r="Q20" i="1" s="1"/>
  <c r="H160" i="12"/>
  <c r="H156" i="3"/>
  <c r="H158" i="3" s="1"/>
  <c r="H144" i="16" l="1"/>
  <c r="H159" i="16" s="1"/>
  <c r="H160" i="16" s="1"/>
  <c r="P56" i="1"/>
  <c r="Q56" i="1" s="1"/>
  <c r="P53" i="1"/>
  <c r="Q53" i="1" s="1"/>
  <c r="P51" i="1"/>
  <c r="Q51" i="1" s="1"/>
  <c r="P54" i="1"/>
  <c r="Q54" i="1" s="1"/>
  <c r="P52" i="1"/>
  <c r="Q52" i="1" s="1"/>
  <c r="P50" i="1"/>
  <c r="Q50" i="1" s="1"/>
  <c r="C26" i="10"/>
  <c r="D26" i="10" s="1"/>
  <c r="E13" i="11" s="1"/>
  <c r="G13" i="11" s="1"/>
  <c r="E22" i="2" s="1"/>
  <c r="C13" i="11"/>
  <c r="C10" i="10"/>
  <c r="D10" i="10" s="1"/>
  <c r="E11" i="11" s="1"/>
  <c r="C11" i="11"/>
  <c r="H139" i="3"/>
  <c r="C14" i="11" l="1"/>
  <c r="C34" i="10"/>
  <c r="D34" i="10" s="1"/>
  <c r="D22" i="2"/>
  <c r="H143" i="3"/>
  <c r="D20" i="2"/>
  <c r="G11" i="11"/>
  <c r="E20" i="2" s="1"/>
  <c r="F22" i="2"/>
  <c r="H141" i="3"/>
  <c r="E12" i="11"/>
  <c r="G12" i="11" s="1"/>
  <c r="H140" i="3" l="1"/>
  <c r="G144" i="3" s="1"/>
  <c r="H144" i="3" s="1"/>
  <c r="H159" i="3" s="1"/>
  <c r="F20" i="2"/>
  <c r="E14" i="11"/>
  <c r="G14" i="11" s="1"/>
  <c r="E21" i="2"/>
  <c r="D21" i="2"/>
  <c r="E15" i="11"/>
  <c r="G15" i="11" s="1"/>
  <c r="F21" i="2" l="1"/>
  <c r="E23" i="2"/>
  <c r="D23" i="2"/>
  <c r="E24" i="2"/>
  <c r="D24" i="2"/>
  <c r="F23" i="2" l="1"/>
  <c r="F24" i="2"/>
  <c r="H160" i="3" l="1"/>
  <c r="P58" i="1"/>
  <c r="Q58" i="1" s="1"/>
  <c r="P57" i="1"/>
  <c r="Q57" i="1" s="1"/>
  <c r="Q59" i="1" l="1"/>
  <c r="Q62" i="1" s="1"/>
  <c r="P59" i="1"/>
  <c r="C6" i="11"/>
  <c r="C9" i="11"/>
  <c r="C33" i="10"/>
  <c r="D33" i="10" s="1"/>
  <c r="C9" i="10"/>
  <c r="D9" i="10" s="1"/>
  <c r="C10" i="11"/>
  <c r="C8" i="11"/>
  <c r="C25" i="10"/>
  <c r="D25" i="10" s="1"/>
  <c r="C17" i="10"/>
  <c r="D17" i="10" s="1"/>
  <c r="C7" i="11"/>
  <c r="C41" i="10"/>
  <c r="D41" i="10" s="1"/>
  <c r="D35" i="10" l="1"/>
  <c r="B52" i="10" s="1"/>
  <c r="D52" i="10" s="1"/>
  <c r="E9" i="11"/>
  <c r="G9" i="11" s="1"/>
  <c r="D43" i="10"/>
  <c r="B53" i="10" s="1"/>
  <c r="D53" i="10" s="1"/>
  <c r="E10" i="11"/>
  <c r="G10" i="11" s="1"/>
  <c r="D27" i="10"/>
  <c r="B51" i="10" s="1"/>
  <c r="D51" i="10" s="1"/>
  <c r="E8" i="11"/>
  <c r="G8" i="11" s="1"/>
  <c r="E7" i="11"/>
  <c r="G7" i="11" s="1"/>
  <c r="D19" i="10"/>
  <c r="B50" i="10" s="1"/>
  <c r="D50" i="10" s="1"/>
  <c r="E6" i="11"/>
  <c r="D11" i="10"/>
  <c r="B49" i="10" s="1"/>
  <c r="D49" i="10" s="1"/>
  <c r="D54" i="10" l="1"/>
  <c r="G6" i="11"/>
  <c r="G16" i="11" l="1"/>
  <c r="E25" i="2" l="1"/>
  <c r="F25" i="2"/>
</calcChain>
</file>

<file path=xl/sharedStrings.xml><?xml version="1.0" encoding="utf-8"?>
<sst xmlns="http://schemas.openxmlformats.org/spreadsheetml/2006/main" count="6167" uniqueCount="576">
  <si>
    <t>MODELO DE PROPOSTA</t>
  </si>
  <si>
    <t>OBSERVAÇÃO: As células a serem preenchidas encontram-se marcadas na cor amarelo.</t>
  </si>
  <si>
    <t>IDENTIFICAÇÃO</t>
  </si>
  <si>
    <t>RAZÃO SOCIAL:</t>
  </si>
  <si>
    <t>CNPJ:</t>
  </si>
  <si>
    <t>ENDEREÇO:</t>
  </si>
  <si>
    <t xml:space="preserve">UF: </t>
  </si>
  <si>
    <t xml:space="preserve">CEP: </t>
  </si>
  <si>
    <t>TELEFONE:</t>
  </si>
  <si>
    <t>E-MAIL:</t>
  </si>
  <si>
    <t>PROPOSTA DE VALORES PARA CONTRATAÇÃO DE PRESTAÇÃO DE SERVIÇOS</t>
  </si>
  <si>
    <r>
      <t xml:space="preserve">VALORES APRESENTADOS NESTA PROPOSTA PARA: </t>
    </r>
    <r>
      <rPr>
        <b/>
        <sz val="10"/>
        <color rgb="FF000000"/>
        <rFont val="Times New Roman"/>
        <family val="1"/>
      </rPr>
      <t>12 (DOZE) MESES</t>
    </r>
    <r>
      <rPr>
        <sz val="10"/>
        <color rgb="FF000000"/>
        <rFont val="Times New Roman"/>
        <family val="1"/>
      </rPr>
      <t>.</t>
    </r>
  </si>
  <si>
    <t>TIPO DE ÁREA</t>
  </si>
  <si>
    <t>DESCRIÇÃO COMPLETA</t>
  </si>
  <si>
    <t>QUANTIDADE (MESES)</t>
  </si>
  <si>
    <t>VALOR UNITÁRIO</t>
  </si>
  <si>
    <t>VALOR MENSAL</t>
  </si>
  <si>
    <t>VALOR GLOBAL (12 MESES)</t>
  </si>
  <si>
    <t>A - ÁREA INTERNA SEM INSALUBRIDADE</t>
  </si>
  <si>
    <t>32 Postos do Serviço de Limpeza de Áreas Internas não Insalubres num total de 38.020,10 m², onde se adota a produtividade de 1.118,13 m² por Servente de Limpeza, em jornada de 44 (quarenta e quatro) horas semanais, em turnos de 8 (oito) horas de segunda a sexta-feira e 4 (quatro) horas aos sábados.</t>
  </si>
  <si>
    <t>B - ÁREA INTERNA COM INSALUBRIDADE (BIOTÉRIO) - GRAU MÉDIO (20%)</t>
  </si>
  <si>
    <t>01 Posto do Serviço de Limpeza de Áreas internas com Insalubridade (Biotério) num total de 363,62 m², onde se adota a produtividade de 363,62 m² por Servente de Limpeza, em jornada de 44 (quarenta e quatro) horas semanais, em turnos de 8 (oito) horas de segunda a sexta-feira e 4 (quatro) horas aos sábados.</t>
  </si>
  <si>
    <t>C - ÁREA INTERNA COM INSALUBRIDADE (UNIDADE DE SAÚDE COM BANHEIRO) - GRAU MÁXIMO (40%)</t>
  </si>
  <si>
    <t>01 Posto do Serviço de Limpeza de Áreas internas com Insalubridade (Unidade de Saúde com Banheiro) num total de 407,52 m², onde se adota a produtividade de 407,52 m² por Servente de Limpeza, em jornada de 44 (quarenta e quatro) horas semanais, em turnos de 8 (oito) horas de segunda a sexta-feira e 4 (quatro) horas aos sábados.</t>
  </si>
  <si>
    <t>D - ÁREA INTERNA COM INSALUBRIDADE (BANHEIROS) - GRAU MÁXIMO (40%)</t>
  </si>
  <si>
    <t>07 Postos do Serviço de Limpeza de Áreas Internas com Insalubridade (Banheiros) num total de 1.512,59 m², onde se adota a produtividade de 216,08 m² por Servente de Limpeza, em jornada de 44 (quarenta e quatro) horas semanais, em turnos de 8 (oito) horas de segunda a sexta-feira e 4 (quatro) horas aos sábados.</t>
  </si>
  <si>
    <t>E - ÁREA EXTERNA</t>
  </si>
  <si>
    <t>11 Postos do Serviço de Limpeza de Áreas Externas numa área de 98.949,98 m², onde se adota a produtividade de 8.995,45 m² por Servente de Limpeza, em jornada de 44 (quarenta e quatro) horas semanais, em turnos de 8 (oito) horas de segunda a sexta-feira e 4 (quatro) horas aos sábados.</t>
  </si>
  <si>
    <t>ENCARREGADO</t>
  </si>
  <si>
    <t>TOTAL</t>
  </si>
  <si>
    <t>CUSTOS DECORRENTES DA EXECUÇÃO CONTRATUAL</t>
  </si>
  <si>
    <t>INDICAÇÃO DOS SINDICATOS, ACORDOS, CONVENÇÕES OU DISSÍDIOS COLETIVOS DE TRABALHO</t>
  </si>
  <si>
    <t>PRODUTIVIDADE ADOTADA</t>
  </si>
  <si>
    <t>Tipo de Serviço</t>
  </si>
  <si>
    <t>m²</t>
  </si>
  <si>
    <t>m²/pessoa</t>
  </si>
  <si>
    <t>pessoas</t>
  </si>
  <si>
    <t>Serventes de Áreas Internas sem insalubridade</t>
  </si>
  <si>
    <t>Serventes de Áreas Internas com insalubridade (Biotério) - Grau Médio (20%)</t>
  </si>
  <si>
    <t>Serventes de Áreas Internas com insalubridade (Unidade de Saúde) - Grau Máximo (40%)</t>
  </si>
  <si>
    <t>Serventes de Áreas Internas com insalubridade (Banheiros) - Grau Máximo (40%)</t>
  </si>
  <si>
    <t>Serventes de Áreas Externas (capinação e coleta de resíduos)</t>
  </si>
  <si>
    <t>QUANTIDADE DE PESSOAL</t>
  </si>
  <si>
    <t>Função</t>
  </si>
  <si>
    <t>Quantidade</t>
  </si>
  <si>
    <t>Servente de Limpeza - CBO 5143-20</t>
  </si>
  <si>
    <t>Encarregado de Limpeza - CBO 4101-05</t>
  </si>
  <si>
    <t>RELAÇÃO DOS MATERIAIS E EQUIPAMENTOS</t>
  </si>
  <si>
    <t>Material</t>
  </si>
  <si>
    <t>Especificação</t>
  </si>
  <si>
    <t>CONFORME PLANILHA DE INSUMOS DO TERMO DE REFERÊNCIA NO ANEXO IV</t>
  </si>
  <si>
    <t>OUTRAS INFORMAÇÕES IMPORTANTES</t>
  </si>
  <si>
    <t>Declaramos, para os devidos fins, QUE CONSIDERAMOS, NA FORMULAÇÃO DOS CUSTOS DA PROPOSTA DE PREÇOS: A inclusão de todas as despesas incidentes, inclusive aquelas relativas a tributos (impostos, taxas e contribuições), EPI’s e EPC’s regulamentares, uniformes e complementos, ferramentas, materiais de consumo e equipamentos.</t>
  </si>
  <si>
    <t>REPRESENTANTE DA EMPRESA:</t>
  </si>
  <si>
    <t>NOME:</t>
  </si>
  <si>
    <t>CPF (com cópia):</t>
  </si>
  <si>
    <t>R.G. e ÓRGÃO EXPEDIDOR (com cópia):</t>
  </si>
  <si>
    <t>PLANILHA DE CUSTOS E FORMAÇÃO DE PREÇOS</t>
  </si>
  <si>
    <t>MODELO PARA A CONSOLIDAÇÃO E APRESENTAÇÃO DE PROPOSTAS</t>
  </si>
  <si>
    <t>DISCRIMINAÇÃO DOS SERVIÇOS (DADOS REFERENTES À CONTRATAÇÃO)</t>
  </si>
  <si>
    <t>A</t>
  </si>
  <si>
    <t>Data de apresentação da proposta (dia/mês/ano)</t>
  </si>
  <si>
    <t>00/00/0000</t>
  </si>
  <si>
    <t>B</t>
  </si>
  <si>
    <t>Município/UF</t>
  </si>
  <si>
    <t>Caruaru - PE</t>
  </si>
  <si>
    <t>C</t>
  </si>
  <si>
    <t>Ano do Acordo, Convenção ou Dissídio Coletivo</t>
  </si>
  <si>
    <t>PE000000/0000</t>
  </si>
  <si>
    <t>D</t>
  </si>
  <si>
    <t>Nº de meses de execução contratual</t>
  </si>
  <si>
    <t>IDENTIFICAÇÃO DOS SERVIÇOS</t>
  </si>
  <si>
    <t>TIPO DE SERVIÇO</t>
  </si>
  <si>
    <t xml:space="preserve">Unidade de Medida </t>
  </si>
  <si>
    <t xml:space="preserve">Quantidade total a contratar (em função da unidade de medida) </t>
  </si>
  <si>
    <t>Serviço de Encarregado de Limpeza para fiscalizar a execução dos serviços, para atender ao Centro Acadêmico da UFPE, correspondendo a uma área total de 139.253,81 m² para as Áreas Internas não Insalubres,  Áreas Internas do Biotério com Insalubridade Grau Médio, Áreas Internas da Unidade de Saúde e banheiro com Insalubridade Grau Máximo, Áreas Internas de Banheiros com Insalubridade Grau Máximo e Áreas Externas.</t>
  </si>
  <si>
    <t>Nota 1:  esta tabela poderá ser adaptada às características do serviço contratado, inclusive no que concerne às rubricas e suas respectivas provisões e/ou estimativas, desde que haja justificativa.</t>
  </si>
  <si>
    <t>Nota 2: As provisões constantes desta planilha poderão ser desnecessárias quando se tratar de determinados serviços que prescindam de dedicação exclusiva dos trabalhadores da contratada para com a Administração.</t>
  </si>
  <si>
    <t>1. MÓDULOS</t>
  </si>
  <si>
    <t>Mão de Obra vinculada à execução contratual</t>
  </si>
  <si>
    <t>Dados complementares para composição de custos referentes à mão de obra</t>
  </si>
  <si>
    <t>Tipo de serviço (mesmo serviço com características distintas)</t>
  </si>
  <si>
    <t>Serviço de Limpeza</t>
  </si>
  <si>
    <t>Classificação Brasileira de Ocupações - CBO</t>
  </si>
  <si>
    <t>4101-05</t>
  </si>
  <si>
    <t>Salário Normativo da Categoria Profissional</t>
  </si>
  <si>
    <t>Categoria profissional (vinculada à execução contratual)</t>
  </si>
  <si>
    <t>Encarregado de Limpeza</t>
  </si>
  <si>
    <t>Data base da categoria (dia/mês/ano)</t>
  </si>
  <si>
    <t>Nota 1: Deverá ser elaborado um quadro para cada tipo de serviço.</t>
  </si>
  <si>
    <r>
      <t xml:space="preserve">Nota 2: A planilha será calculada considerando o </t>
    </r>
    <r>
      <rPr>
        <b/>
        <sz val="10"/>
        <color rgb="FF000000"/>
        <rFont val="Times New Roman"/>
        <family val="1"/>
      </rPr>
      <t>valor mensal</t>
    </r>
    <r>
      <rPr>
        <sz val="10"/>
        <color rgb="FF000000"/>
        <rFont val="Times New Roman"/>
        <family val="1"/>
      </rPr>
      <t xml:space="preserve"> do empregado.</t>
    </r>
  </si>
  <si>
    <t>MÓDULO 1 : Composição da Remuneração</t>
  </si>
  <si>
    <t>Composição da Remuneração</t>
  </si>
  <si>
    <t>Valor (R$)</t>
  </si>
  <si>
    <t>Salário Base</t>
  </si>
  <si>
    <t>Adicional de Periculosidade</t>
  </si>
  <si>
    <t>Adicional de Insalubridade</t>
  </si>
  <si>
    <t>Adicional Noturno</t>
  </si>
  <si>
    <t>E</t>
  </si>
  <si>
    <t>Adicional de Hora Noturna Reduzida</t>
  </si>
  <si>
    <t>G</t>
  </si>
  <si>
    <t>Outros (especificar)</t>
  </si>
  <si>
    <t>Total de Remuneração</t>
  </si>
  <si>
    <r>
      <t xml:space="preserve">Nota 1: O Módulo 1 refere-se ao </t>
    </r>
    <r>
      <rPr>
        <b/>
        <sz val="10"/>
        <color rgb="FF000000"/>
        <rFont val="Times New Roman"/>
        <family val="1"/>
      </rPr>
      <t>valor mensal devido ao empregado</t>
    </r>
    <r>
      <rPr>
        <sz val="10"/>
        <color rgb="FF000000"/>
        <rFont val="Times New Roman"/>
        <family val="1"/>
      </rPr>
      <t xml:space="preserve"> pela prestação do serviço no período de 12 meses. </t>
    </r>
  </si>
  <si>
    <t>MÓDULO 2 : Encargos e Benefícios Anuais, Mensais e Diário</t>
  </si>
  <si>
    <t>Submódulo 2.1 - 13º (décimo terceiro) Salário, Férias e adicional de Férias</t>
  </si>
  <si>
    <t>2.1</t>
  </si>
  <si>
    <t>13º (décimo terceiro) Salário, Férias e Adicional de Férias</t>
  </si>
  <si>
    <t>Referência</t>
  </si>
  <si>
    <t>13º (Décimo Terceiro) Salário (1/12)</t>
  </si>
  <si>
    <t>Férias (1/12)</t>
  </si>
  <si>
    <t>Adicional de Férias (1/12)</t>
  </si>
  <si>
    <t xml:space="preserve">Total </t>
  </si>
  <si>
    <t>Submódulo 2.2 - Encargos Previdenciários (GPS), Fundo de Garantia por Tempo de Serviço (FGTS) e outras contribuições.</t>
  </si>
  <si>
    <t>2.2</t>
  </si>
  <si>
    <t>GPS, FGTS e outras contribuições</t>
  </si>
  <si>
    <t>Percentual (%)</t>
  </si>
  <si>
    <t>INSS - Empregador</t>
  </si>
  <si>
    <t xml:space="preserve">Salário Educação </t>
  </si>
  <si>
    <t>SAT - GIIL/RAT</t>
  </si>
  <si>
    <t>SESC ou SESI</t>
  </si>
  <si>
    <t>SENAI - SENAC</t>
  </si>
  <si>
    <t>F</t>
  </si>
  <si>
    <t>SEBRAE</t>
  </si>
  <si>
    <t>INCRA</t>
  </si>
  <si>
    <t>H</t>
  </si>
  <si>
    <t>FGTS</t>
  </si>
  <si>
    <t>Total</t>
  </si>
  <si>
    <t>Nota 1: Os percentuais dos encargos previdenciários, do FGTS e demais contribuiçoes são aqueles estabelecidos pela legislação vigente.</t>
  </si>
  <si>
    <t>Nota 2: O SAT (Seguro de Acidente de Trabalho) - GIIL/RAT, a depender do grau de risco do serviço, irá variar entre 1%, para risco leve, 2% para risco médio e 3% para risco grave.</t>
  </si>
  <si>
    <t>Nota 3: Esses percentuais incidem sobre o Módulo 1 e o Submódulo 2.1. (Redação dada pela Instrução Normativa nº 7, de 2018).</t>
  </si>
  <si>
    <t>Submódulo 2.3 - Benefícios Mensais e Diários.</t>
  </si>
  <si>
    <t>2.3</t>
  </si>
  <si>
    <t>Benefícios Mensais e Diários</t>
  </si>
  <si>
    <t>Transporte</t>
  </si>
  <si>
    <t>Auxílio-Refeição/Alimentação</t>
  </si>
  <si>
    <t>Cesta básica</t>
  </si>
  <si>
    <t>Assistência médica e familiar</t>
  </si>
  <si>
    <t>Seguro de vida</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</si>
  <si>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</si>
  <si>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da IN 05/2017 SEGES.</t>
  </si>
  <si>
    <t>Quadro-Resumo do Módulo 2 - Encargos e Benefícios anuais, mensais e diários</t>
  </si>
  <si>
    <t>Encargos e Benefícios Anuais, Mensais e Diários</t>
  </si>
  <si>
    <t>MÓDULO 3 - Provisão para Rescisão (Redação dada pela Instrução Normativa nº 7, de 2018)</t>
  </si>
  <si>
    <t>Provisão para Rescisão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</si>
  <si>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</si>
  <si>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 (Redação dada pela Instrução Normativa nº 7, de 2018).</t>
  </si>
  <si>
    <t>Submódulo 4.1 - Substituto nas Ausências Legais  (Redação dada pela Instrução Normativa nº 7, de 2018)</t>
  </si>
  <si>
    <t>4.1</t>
  </si>
  <si>
    <t>Substituto nas Ausências Legais </t>
  </si>
  <si>
    <t>Férias</t>
  </si>
  <si>
    <t>Ausências Legais</t>
  </si>
  <si>
    <t>Licença-Paternidade</t>
  </si>
  <si>
    <t>Ausência por acidente de trabalho</t>
  </si>
  <si>
    <t>Afastamento Maternidade</t>
  </si>
  <si>
    <t>Outras Ausências (especificar)</t>
  </si>
  <si>
    <t>MÓDULO 5 - Insumos Diversos</t>
  </si>
  <si>
    <t xml:space="preserve">Insumos Diversos </t>
  </si>
  <si>
    <t>Uniformes</t>
  </si>
  <si>
    <t>Materiais de Consumo</t>
  </si>
  <si>
    <t>Materia de Média e Longa Duração</t>
  </si>
  <si>
    <t>Equipamentos</t>
  </si>
  <si>
    <t xml:space="preserve">Outros (especificar) </t>
  </si>
  <si>
    <t>MÓDULO 6 - Custos Indiretos, Tributos e Lucro</t>
  </si>
  <si>
    <t>Custos Indiretos, Tributos e Lucro</t>
  </si>
  <si>
    <t xml:space="preserve">Custos Indiretos </t>
  </si>
  <si>
    <t>Lucro</t>
  </si>
  <si>
    <t>Tributos</t>
  </si>
  <si>
    <t>C.1. Tributos Federais (especificar)</t>
  </si>
  <si>
    <t>C.2. Tributos Estaduais (especificar)</t>
  </si>
  <si>
    <t>C.3. Tributos Municipais (especificar)</t>
  </si>
  <si>
    <t>Nota 1: Custos Indiretos, Tributos e Lucro por empregado.</t>
  </si>
  <si>
    <t>Nota 2: O valor referente a tributos é obtido aplicando-se o percentual sobre o valor do faturamento.</t>
  </si>
  <si>
    <t>Nota 3: O Percentua Total não é a soma das linhas A, B e C do Módulo 6, mas o somatório dos valores das linhas A, B e C, dividido pelo somatório dos valores dos Módulos 1 a 5.</t>
  </si>
  <si>
    <t>2. QUADRO-RESUMO DO CUSTO POR EMPREGADO</t>
  </si>
  <si>
    <t>Mão de 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</si>
  <si>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</si>
  <si>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</si>
  <si>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</si>
  <si>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</si>
  <si>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</si>
  <si>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</si>
  <si>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</si>
  <si>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</si>
  <si>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OBSERVAÇÃO: Os valores destinados ao pagamento de férias, décimo terceiro salário, ausências legais e verbas rescisórias dos empregados da contratada que participarem da execução dos serviços contratados serão efetuados pela contratante à contratada somente na ocorrência do fato gerador.</t>
  </si>
  <si>
    <t xml:space="preserve">Unidade de Medida (m²) </t>
  </si>
  <si>
    <t>Serviço de limpeza de ÁREA INTERNA SEM INSALUBRIDADE: adota-se a área de 1.118,13 m² por Servente de Limpeza, em jornada de 44 (quarenta e quatro) horas semanais em turnos de 8 (oito) horas, de segunda a sexta-feira e 4 (quatro) horas aos sábados.</t>
  </si>
  <si>
    <t>5143-20</t>
  </si>
  <si>
    <t>Servente de Limpeza</t>
  </si>
  <si>
    <t>Materiais  de Consumo</t>
  </si>
  <si>
    <t>Serviço de limpeza de ÁREA INTERNA COM INSALUBRIDADE (BIOTÉRIO) - GRAU MÉDIO (20%): adota-se a área de 363,62 m² por Servente de Limpeza, em jornada de 44 (quarenta e quatro) horas semanais, em turnos de 8 (oito) horas de segunda a sexta-feira e 4 (quatro) horas aos sábados.</t>
  </si>
  <si>
    <t>Serviço de limpeza de ÁREA INTERNA COM INSALUBRIDADE (UNIDADE DE SAÚDE COM BANHEIRO) - GRAU MÁXIMO (40%): adota-se a área de 407,52 m² por Servente de Limpeza, em jornada de 44 (quarenta e quatro) horas semanais, em turnos de 8 (oito) horas, de segunda a sexta-feira e 4 (quatro) horas aos sábados.</t>
  </si>
  <si>
    <t>Serviço de limpeza de ÁREA INTERNA COM INSALUBRIDADE (BANHEIRO) - GRAU MÁXIMO (40%): adota-se a área de 1.512,59 m² por Servente de Limpeza, em jornada de 44 (quarenta e quatro) horas semanais, em turnos de 8 (oito) horas, de segunda a sexta-feira e 4 (quatro) horas aos sábados.</t>
  </si>
  <si>
    <t>Serviço de limpeza de ÁREA EXTERNA: adota-se a área de 8.995,45 m² por Servente de Limpeza, em jornada de 44 (quarenta e quatro) horas semanais, em turnos de 8 (oito) horas, de segunda a sexta-feira e 4 (quatro) horas aos sábados.</t>
  </si>
  <si>
    <t>RELAÇÃO DE MATERIAL E EQUIPAMENTOS A SEREM FORNECIDOS EM QUANTIDADE E QUALIDADE NECESSÁRIAS À PERFEITA EXECUÇÃO DOS SERVIÇOS</t>
  </si>
  <si>
    <t>B 1 - RELAÇÃO DE MATERIAL DE CONSUMO MENSAL</t>
  </si>
  <si>
    <t>ITEM</t>
  </si>
  <si>
    <t>DESCRIÇÃO DO MATERIAL</t>
  </si>
  <si>
    <t>UNIDADE</t>
  </si>
  <si>
    <t>QUANTIDADE</t>
  </si>
  <si>
    <t>VALOR DE MERCADO</t>
  </si>
  <si>
    <t>VALOR TOTAL</t>
  </si>
  <si>
    <t>VIDA ÚTIL (MESES)</t>
  </si>
  <si>
    <t>CUSTO MENSAL</t>
  </si>
  <si>
    <t>Álcool etílico absoluto gel</t>
  </si>
  <si>
    <t>Álcool Líquido 46° INPM com 1 Litro.</t>
  </si>
  <si>
    <t xml:space="preserve">Litro </t>
  </si>
  <si>
    <t xml:space="preserve">Álcool etílico </t>
  </si>
  <si>
    <t>Álcool Líquido 70° INPM com 1 Litro.</t>
  </si>
  <si>
    <t>Álcool Gel em Refil</t>
  </si>
  <si>
    <t>Álcool em gel Anti-Séptico Refil para saboneteira 800ML.</t>
  </si>
  <si>
    <t>Refil</t>
  </si>
  <si>
    <t>Bomba de inseticida</t>
  </si>
  <si>
    <t>Multi inseticida aerossol spray para baratas, formigas, mosquitos, moscas, aranhas e insetos em geral, inodoro (sem cheiro), capacidade mínima de 300 ml, sem CFC. Prazo de Validade: no mínimo, 15 (quinze) meses, contados a partir da data da entrega.</t>
  </si>
  <si>
    <t>Unid</t>
  </si>
  <si>
    <t>Cera acrílica</t>
  </si>
  <si>
    <t>Cera com Polímeros Resinas acrílicas puras/Poliuretano, agente coalescentes Éteres glicóis, Agente nivelante tensoativo carboxifluorado, Conter agente Plastificante e agente Conservante. Características Físicas: pH (100%) 8,0 – 10,0 Densidade (g/ml) 1,05% RS (2g/2h/105oC).</t>
  </si>
  <si>
    <t>Caixa</t>
  </si>
  <si>
    <t>Coletor de Material Perfuro Cortante</t>
  </si>
  <si>
    <t>Composto de papel resistente e saco plástico resistente, Capacidade para 3 litros, Possui alça dupla para transporte, Produzido de acordo com o NBR 13853.</t>
  </si>
  <si>
    <t>Unid.</t>
  </si>
  <si>
    <t xml:space="preserve">Desinfetante Concentrado
</t>
  </si>
  <si>
    <t>tensoativo: Poli Éter Glicólico Graxo. Agentes Bactericidas: Cloreto De Alquil Dimetil Benzil Amônio.Corante: Contém. Física. Ph (100%): 5,5 – 6,5. Viscosidade (Copoford 4/25oc): 9” – 13”. Com diluição de até 1:300. Embalagem: Caixa com 4 bombonas de 5 litros.</t>
  </si>
  <si>
    <t xml:space="preserve">Caixa </t>
  </si>
  <si>
    <t>Desinfetante odorizante</t>
  </si>
  <si>
    <t>Desodorizador de ambiente</t>
  </si>
  <si>
    <t>Desodorizador de ar, aromatizante de ambientes em geral, aroma: lavanda, aerosol, biodegradável. Validade, impressa na embalagem, mínima de 22 meses anos a partir da entrega. Tubo com 360 ml.</t>
  </si>
  <si>
    <t>Detergente desincrustrante</t>
  </si>
  <si>
    <t xml:space="preserve">Desinfetante, limpador e desodorizante para uso exclusivo profissional em vasos sanitários e mictórios. Embalagem de 750 ml com bico côncavo direcional para alcançar as bordas inferiores dos vasos sanitários. Produto precisa estar notificado no Min. da Saúde.   </t>
  </si>
  <si>
    <t xml:space="preserve">Unid </t>
  </si>
  <si>
    <t>Detergente neutro</t>
  </si>
  <si>
    <t>Detergente líquido neutro para lavagem de superfícies em geral, que não agrida as mãos, pH 7,0 a 8,0. Diluição mínima 1:100. Líquido límpido viscoso com suave perfume. Produto precisa estar notificado na ANVISA e Min. da Saúde. Vasilhame/unidade com 5 litros.</t>
  </si>
  <si>
    <t>Disco de lavagem verde 510 mm</t>
  </si>
  <si>
    <t xml:space="preserve">Disco utilizado para remoção parcial constituído de uma manta de não tecido formada por fibras sintéticas e partículas abrasivas espalhadas por todo o disco, unidas por uma resina sintética. </t>
  </si>
  <si>
    <t>Esponja de lã de aço</t>
  </si>
  <si>
    <t xml:space="preserve">Esponja de lã de aço carbono, de textura macia, isenta de sinais de oxidação Pacote com 08 unidades. </t>
  </si>
  <si>
    <t xml:space="preserve">Pacote </t>
  </si>
  <si>
    <t>Esponja dupla face</t>
  </si>
  <si>
    <t xml:space="preserve">Esponja de louça dupla face (fibra e espuma) formato retangular, medindo 110x75x23mm, abrasividade média. Composição: espuma de poliuretano com bactericida, fibra sintética com abrasivo. </t>
  </si>
  <si>
    <t>Fio de corte</t>
  </si>
  <si>
    <t>Tipo Fio De Corte, Material Nylon Padrão De Cor Vemelha, Diâmetro 3 Mm, Aplicação Roçadeira Costal.</t>
  </si>
  <si>
    <t>Metro</t>
  </si>
  <si>
    <t>Gasolina</t>
  </si>
  <si>
    <t>Gasolina Comum com adição de 27,5% de etanol, conforme legislação brasileira.</t>
  </si>
  <si>
    <t>Litros</t>
  </si>
  <si>
    <t>Flanela para limpeza</t>
  </si>
  <si>
    <t xml:space="preserve">Flanela 100% de algodão, cor amarela de tom forte, lisa, medindo 58x38cm. </t>
  </si>
  <si>
    <t>Hipoclorito de sódio</t>
  </si>
  <si>
    <t xml:space="preserve">Hipoclorito de sódio, solução aquosa alcalina com 10% de cloro ativo. Embalagem: bombonas de 5 litros. </t>
  </si>
  <si>
    <t>Lâmina de corte</t>
  </si>
  <si>
    <t>Lâmina corte roçadeira manual, material aço cromo vanádio, formato 2 pontas, diâmetro furo encaixe fixação 20 mm, diâmetro externo 305 mm, espessura 1,5 mm.</t>
  </si>
  <si>
    <t>Limpador multiuso</t>
  </si>
  <si>
    <t>Limpador multiuso para limpeza instantânea de sujidades gordurosas, fuligem, poeira, marcas de dedos, limpeza de vidros, computadores, telefones. Também pode ser aplicado em banheiros, pisos, paredes, azulejos, fórmicas, plásticos esmaltados, metais, louças sanitárias.</t>
  </si>
  <si>
    <t>Lubrificante Mineral (500 ml)</t>
  </si>
  <si>
    <t xml:space="preserve">Óleo lubrificante mineral para uso em motosserras, ciclomotores, cortadores de grama e motocicletas com motor de dois tempos a gasolina refrigerados a ar, de média potência, tais como. Classificação/especificação: API TC e Viscosidade SAE 30. (Similar ao LUBRAX 2T Essencial TC Mineral 500mlLUBRAX 2T Essencial TC Mineral 500ml ou de melhor qualidade). </t>
  </si>
  <si>
    <t>Lustra móveis</t>
  </si>
  <si>
    <t xml:space="preserve">Lustra-móveis líquido cremoso, acondicionado em embalagem plástica resistente de 200ml com tampa flip top e bico dosador. </t>
  </si>
  <si>
    <t>Óleo mineral ou vaselina líquida</t>
  </si>
  <si>
    <t>Produto da mistura de Hidrocarbonetos, Líquido límpido, inodoro, incolor ou levemente amarelado e insolúvel em água. Frasco com 01 litro.</t>
  </si>
  <si>
    <t>Litro</t>
  </si>
  <si>
    <t>Palha de aço</t>
  </si>
  <si>
    <t>Palha de aço.</t>
  </si>
  <si>
    <t>Papel higiênico</t>
  </si>
  <si>
    <t>Papel higiênico extra brancro – rolo com no mínimo 200 metros. Características: 100% celulose fibras virgens naturais; folha simples; gramatura média 21,5g/m²; papel extra macio e absorvente; não picotado, a dosagem é feita no dispenser ; 100% biodegradável e solúvel em meio aquoso, não causando entupimento. Fardo com 8 rolos. Com fornecimento de dispenseres para as mesma.</t>
  </si>
  <si>
    <t xml:space="preserve">Fardo </t>
  </si>
  <si>
    <t>Papel toalha interfolheado</t>
  </si>
  <si>
    <t>Papel toalha – interfolheado de folhas simples com no mínimo 250 folhas. Características: 100% celulose virgem; papel branco e virgem; gramatura de 35.0 a 42.0g/m² ou folha com 0,26 cm de espessura, macias, absorventes, com resistência úmida; embaladas em caixa de papelão, 100% biodegradáveis e recicláveis. Fardo com 4 pacotes.</t>
  </si>
  <si>
    <t>Papel toalha em rolo folha simples</t>
  </si>
  <si>
    <t>Papel toalha – rolo com no mínimo 200 metros. Características: 100% celulose virgem; papel branco e virgem; gramatura de 35.0 a 42.0g/m² ou folha com 0,26 cm de espessura, macias, absorventes, com resistência úmida; embaladas em caixa de papelão, 100% biodegradáveis e recicláveis. Fardo com 6 rolos.</t>
  </si>
  <si>
    <t>Pastilha sanitária</t>
  </si>
  <si>
    <t>Pastilha sanitária adesiva, caixa com 03 unidades, 9g cada, antibactericida.</t>
  </si>
  <si>
    <t>Polidor de metais</t>
  </si>
  <si>
    <t xml:space="preserve">Polidor de metais líquido, acondicionado em embalagem metálica de 200ml com tampa rosqueável. </t>
  </si>
  <si>
    <t>Protetor Solar individual</t>
  </si>
  <si>
    <t>Protetor solar, tipo proteção uva/uvb, fator proteção fator 50, forma farmacêutica loção cremosa.</t>
  </si>
  <si>
    <t>Sabonete líquido cremoso</t>
  </si>
  <si>
    <t>Sabonete gel cremoso, concentrado, fragrância a ser definida no pedido, com filme hidratante, totalmente neutro, biodegradável, glicerinado, com fórmula contendo emolientes para não ressecar a pele, com pH semelhante ao da pele, com fórmula contendo tensoativo aniônico, conservantes, coadjuvantes, corantes e essências, cor branco perolado e em embalagem com 4 bombonas com 5 litros.</t>
  </si>
  <si>
    <t>Saco plástico biodegradável para lixo</t>
  </si>
  <si>
    <t>Saco plástico biodegradável lixo 100 litros 10 micras. Cor Preta.</t>
  </si>
  <si>
    <t>Cento</t>
  </si>
  <si>
    <t xml:space="preserve">Saco plástico para material infectante
</t>
  </si>
  <si>
    <t>Saco plástico de 200 litros para resíduos infectante. Cor Branca.</t>
  </si>
  <si>
    <t>Saco plástico para material infectante</t>
  </si>
  <si>
    <t>Saco plástico de 100 litros para resíduos infectante. Cor Branca.</t>
  </si>
  <si>
    <t>Saco plástico de 60 litros para resíduos infectante. Cor Branca.</t>
  </si>
  <si>
    <t>Saco plástico biodegradável lixo 200 litros 10 micras. Cor Preta.</t>
  </si>
  <si>
    <t>Saco plástico biodegradável lixo 40 litros 10 micras. Cor Preta.</t>
  </si>
  <si>
    <t>Saco plástico biodegradável lixo 60 litros 10 micras. Cor Preta.</t>
  </si>
  <si>
    <t>Saco de pano de algodão</t>
  </si>
  <si>
    <t xml:space="preserve">Confeccionado em tecido 100% algodão cru, tipo sacaria branca de açúcar recuperada de primeira viagem, lavado e alvejado, comprimento 70 cm, largura 50 cm. </t>
  </si>
  <si>
    <t>TOTAL DO CUSTO MENSAL DOS MATERIAS DE CONSUMO</t>
  </si>
  <si>
    <t>CUSTO MENSAL DOS MATERIAS DE CONSUMO POR PROFISSIONAL (custo mental dividido pelo número de profissionais)</t>
  </si>
  <si>
    <t>NÚMERO DE PROFISSIONAIS:</t>
  </si>
  <si>
    <t xml:space="preserve"> B 2 - RELAÇÃO DE MATERIAIS DE MÉDIA DURAÇÃO/LONGA DURAÇÃO</t>
  </si>
  <si>
    <t>Balde espremedor completo (Balde, Cabo de aluminio e Refil)</t>
  </si>
  <si>
    <t>Conjunto balde espremedor plástico 24 litros. Espremedor plástico de ação horizontal com balde plástico de 24 litros com rodas. dimensões: 63 x 40 x 85 cm, cor amarelo. Com Mop úmido inlcuído na cor AZUL para áreas adminsiteritivas e cor LARANJA para sanitários. Com cabo de Alumínio.</t>
  </si>
  <si>
    <t xml:space="preserve">Unid. </t>
  </si>
  <si>
    <t>Balde plástico</t>
  </si>
  <si>
    <t xml:space="preserve">Balde de material plástico, material com alça de arame galvanizado, capacidade 20L, cor preta. </t>
  </si>
  <si>
    <t>Enxada</t>
  </si>
  <si>
    <t>Enxada em aço carbono, material encaixe cabo fero fundido,largura de 30cm,altura de 18cm, peso 1kg, tipo estampado (achatado), material cabo madeira, comprimento cabo 150cm.</t>
  </si>
  <si>
    <t>Estrovenga</t>
  </si>
  <si>
    <t xml:space="preserve">Estrovenga em aço carbono, tipo leve, comprimento 215mm, comprimento olho 60mm, diâmetro 35mm, material cabo madeira, tratamento superficial pintura eletrostática. </t>
  </si>
  <si>
    <t>Espanador Eletrotástico</t>
  </si>
  <si>
    <t>Espanador e refil com largura de 49 cm. Altura de 47 cm. Peso: 0,130kg.</t>
  </si>
  <si>
    <t>Espátulas com cabo de Madeira</t>
  </si>
  <si>
    <t>Lâminas resistentes , Cabo em madeira, Medidas: 30, 50, 80mm.</t>
  </si>
  <si>
    <t>Extensão Elétrica</t>
  </si>
  <si>
    <t>Extensão com cabo de 2,5 mm, Plugue tridente, de acordo com as novas normas da ABNT. Comprimento de 50 metros.</t>
  </si>
  <si>
    <t>Mangueira cristal</t>
  </si>
  <si>
    <t>Mangueira hidráulica, diâmetro ¾ pol. PVC, cristal, tipo trançada, espessura parede 2,4. com 50 metros.</t>
  </si>
  <si>
    <t>Mangueira hidráulica, diâmetro ¾ pol. PVC, cristal, tipo trançada, espessura parede 2,4. com 3 metros.</t>
  </si>
  <si>
    <t>MOP pó de 100 cm completo</t>
  </si>
  <si>
    <t>MOP pó acrílico – ponta cortada. Dimensões: 100 x 16 cm, cor azul, com cabo de alumínio e suporte metálico.</t>
  </si>
  <si>
    <t>Pá coletora de lixo com tampa e cabo</t>
  </si>
  <si>
    <t xml:space="preserve">Composta por coletor em poliestireno com largura de 28cm, tampa articulada com sistema de fechamento automático (por gravidade), cabo em alumínio diâmetro 7/8” e comprimento mínimo de 75cm. </t>
  </si>
  <si>
    <t>Pulverizador plástico universal</t>
  </si>
  <si>
    <t>Placa sinalizadora de piso molhado</t>
  </si>
  <si>
    <t>Placas sinalizadoras: limpeza em andamento (warning cleaning in progress).Dimensões: 65 x 35 x 23cm. Vol. Cor Amarelo.</t>
  </si>
  <si>
    <t>Rodo de borracha</t>
  </si>
  <si>
    <t>Rodo com duas lâminas, largura aproximada de 60cm, com cabo de alumínio. Lâminas em borracha natural. Base em metal reforçado, com proteção superior anti respingos e engate com trava para cabo. Cabo reforçado de alumínio com empunhadura em polipropileno, diâmetro 7/8”, comprimento mínimo de 1,50m. Deve apresentar resistência adequada ao uso a que se destina e facilidade na remoção de líquidos em superfícies planas.</t>
  </si>
  <si>
    <t>Vasculhador de teto</t>
  </si>
  <si>
    <t xml:space="preserve">Vasculhador para teto, com cerdas plásticas, cabo mínimo 2m. </t>
  </si>
  <si>
    <t>Vassoura de pelo</t>
  </si>
  <si>
    <t xml:space="preserve">Vassoura de pelo, com cerdas sintéticas com largura aproximada de 30cm. Para uso doméstico. Altura mínima das cerdas 6cm. Cerdas em polipropileno. Cepa em plástico resistente ou madeira e cabo de madeira plastificado com ponteira plástica para pendurar. </t>
  </si>
  <si>
    <t>Vassoura de piaçava</t>
  </si>
  <si>
    <t xml:space="preserve">Vassoura com cerdas de piaçava com largura aproximada de 30cm. Para uso doméstico. Altura mínima das cerdas 11cm. Cepa emmontagem diagonale corte diagonal das cerdas para facilitar o alcance a cantos de difícil acesso. Contendo no mínimo 60 tufos com 30 cerdas por tufo. </t>
  </si>
  <si>
    <t>Vassoura para limpeza de WC</t>
  </si>
  <si>
    <t xml:space="preserve">Escova arredondada para limpeza de vaso sanitário com suporte. </t>
  </si>
  <si>
    <t>Vassoura tipo gari</t>
  </si>
  <si>
    <t xml:space="preserve">Vassoura gari para uso externo, base de madeira reta, medidas aproximadas de comprimento x largura x altura (60cm x 4,5cm x 3,5cm), com cerdas de piaçava pura, altura de 8cm, com 41 tufos fixados na base,cabo de madeira 1,50m com 22mm de espessura. </t>
  </si>
  <si>
    <t>Kit limpa vidro</t>
  </si>
  <si>
    <t>Kit suporte e luva – Rodo limpa vidro 4 em 1, lavador e rodo separados ou lavador e rodo no sistema vice-versa. Dimensões: 30cm (lavador) 36 (rodo). Com cabos de prolongamento. CABO DE 1,5 MT.</t>
  </si>
  <si>
    <t>Porta papel higiênico em rolo</t>
  </si>
  <si>
    <t xml:space="preserve">Porta papel higiênico com base e tampa em ABS Branco, fechamento com chave. Capacidade mínima para rolos de 300m. </t>
  </si>
  <si>
    <t>Saboneteiras para sabonete líquido</t>
  </si>
  <si>
    <t>Base e tampa frontal basculante construídas em plástico ABS de alta resistência. Tampa branca com visor frontal transparente que permita inspeção do nível de produto remanescente e com sistema de abertura por meio de travas laterais acionadas por pressão. Botão de acionamento frontal. Reservatório com capacidade mínima para 800ml de sabonete líquido cremoso perolizado, dotado de mangueira de látex para saída do produto com aproximadamente 8cm de comprimento e, na extremidade, válvula construída com esfera e mola em aço inox com dosagem de aproximadamente 3ml. Dimensões aproximadas: 28,7 x 12,5 x 12,5cm (A x L x P).</t>
  </si>
  <si>
    <t>Tela polietileno</t>
  </si>
  <si>
    <t xml:space="preserve">Tela fachadeira em polietileno malha 3,0x4,00 mm, largura de 3,0 metros, comprimento de 50 m, com borda de giro inglês para proteção de fachada. </t>
  </si>
  <si>
    <t>Porta papel toalha</t>
  </si>
  <si>
    <t>Dispenser de Papel Toalha bobina reforçado. Suporta rolos de 200 metros. Medidas: 32 cm x 23 cm.</t>
  </si>
  <si>
    <t>Carrinho de mão</t>
  </si>
  <si>
    <t>carrinho de mão com chassi metálico e caçamba metálica funda, completo; com braço metálico, pneu maciço e caçamba metálica funda de 0,45 mm chapa 26) e capacidade: 90 litros.</t>
  </si>
  <si>
    <t>Rastelo, Ancinho ou Escardilho</t>
  </si>
  <si>
    <t>ANCINHO (RASTELO ou ENCARDILHO) DENTES DE METAL OU PLÁSTICO E CABO DE MADEIRA DE 120 CM. APROXIMADAMENTE 22 DENTES.</t>
  </si>
  <si>
    <t>Pá coletora de metal</t>
  </si>
  <si>
    <t>PÁ COLETORA LIXO, MATERIAL COLETOR METAL GALVANIZADO, MATERIAL CABO MADEIRA PLÁSTIFICADA, COMPRIMENTO CABO 80 cm.</t>
  </si>
  <si>
    <t>Abafador</t>
  </si>
  <si>
    <t>Abafador, tipo concha, cor preta, com haste em aço mola inoxidável, acolchoada e macia, revestida com espuma macia com bolsa interna com gel líquido.</t>
  </si>
  <si>
    <t>Pares</t>
  </si>
  <si>
    <t>Capacete de Segurança</t>
  </si>
  <si>
    <t>Capacete tipo aba total, com jugular e carneira, para ajuste perfeito e proteção eficaz, suspensão com 6 pontos de fixação, permite impressão de logos em sua superfície, estabilidade máxima, com ventilação, material polietileno de alta densidade, com suspensão simples com 6 pontos de fixação e jugular, sistema catraca de fechamento extremamente macia.</t>
  </si>
  <si>
    <t>Óculos de proteção</t>
  </si>
  <si>
    <t xml:space="preserve"> Óculos de segurança incolor: lente de policarbonato incolor, com apoio nasal e proteção frontal e lateral. Hastes reguláveis. Com cordão de segurança. Tratamento antirrisco, antiembaçante e anti-UV. Similar ou superior ao Óculos Nitro Vicsa antiembaçante. </t>
  </si>
  <si>
    <t>Protetor Facial</t>
  </si>
  <si>
    <t xml:space="preserve">Protetor Facial Reutilizável: Lente em policarbonato incolor. Catraca acoplada à coroa por meio de três parafusos metálicos. Carneira de plástico, com regulagem de tamanho através de ajuste simples e testeira absorvedora de suor. Tratamento antiembaçante. Tamanho: cerca de 260 mm de largura e 200 mm altura. </t>
  </si>
  <si>
    <t>Perneira de Segurança</t>
  </si>
  <si>
    <t>Perneira, material: couro sintético, comprimento: 40 cm, aplicação: epi - equipamento de proteção individual, características adicionais: fechamento com velcro, tipo: perneira bota.</t>
  </si>
  <si>
    <t>Avental de segurança</t>
  </si>
  <si>
    <t>Avental impermeável tipo açougueiro ou frontal confeccionado em PVC forrado impermeável a líquidos não corrosivos, com comprimento de 120 cm e largura 70 cm, possui cordões em tecido para ajuste e fixação na altura da cintura e do pescoço, preso ao avental, aprovado para proteção do usuário contra umidade proveniente de operações com o uso de água e óleo. Com CA na cor branca ou preta, quantitativos serão informados após a emissão da nota de empenho em formulário próprio, se eletrônico, extensão PDF. O material deverá ter como marca de referência de qualidade igual ou superior a solostocks (Ref. avental impermeável tipo açougueiro solostocks).</t>
  </si>
  <si>
    <t>Arrancador de Inço</t>
  </si>
  <si>
    <t>Lâmina em aço carbono com cabo em madeira. Dimensões aproximadas: 30 cm de comprimento e 3 cm de largura.</t>
  </si>
  <si>
    <t>Tesoura Cerca Viva</t>
  </si>
  <si>
    <t>Tesoura tipo Cerca Viva com Lâmina Metálica e Cabo de Madeira. Lâminas lisas fabricadas em aço carbono. Dimensões aproximadas: 48.6 x 15.9 x 10.8 cm.</t>
  </si>
  <si>
    <t>Tesoura de Poda</t>
  </si>
  <si>
    <t>Tesoura de poda com lâmina em aço carbono e cabo plástico. Dimensões aproximadas: ‎22.3 x 5.6 x 1.6 cm.</t>
  </si>
  <si>
    <t>Tesoura corta galhos</t>
  </si>
  <si>
    <t>Tesoura Corta Galhos, 700 Mm, lâmina em aço inoxidável, cabo em aço com empulhadura emborrachada. Dimensões aproximadas: 71.5 x 2.5 x 26 cm.</t>
  </si>
  <si>
    <t>Pá Estreita de Bico Metálico</t>
  </si>
  <si>
    <t>Pazinha para Jardinagem Tramontina Estreita Metálica com Cabo de Madeira. Dimensões aproximadas: 31 cm x 6 cm x 5 cm.</t>
  </si>
  <si>
    <t>Pá Larga de Bico em Aço</t>
  </si>
  <si>
    <t>Pá de Bico em Aço com Cabo de Madeira 71 cm com Empunhadura Plástica Reta Ergonômica.</t>
  </si>
  <si>
    <t>Sacho Duas Pontas</t>
  </si>
  <si>
    <t>Sacho com lâmina em em aço carbono para jardinagem. Possui olho de 29 mm de diâmetro e cabo em madeira de 60 cm. Dimensões aproximadas: 60 x 9.8 x 24.2 cm.</t>
  </si>
  <si>
    <t>Arara</t>
  </si>
  <si>
    <t>A parte de corte assemelhando-se a um bico de arara e serve para cortar ramos em pontas de galhos altos de arbustos ou árvores.</t>
  </si>
  <si>
    <t>Facão 18"</t>
  </si>
  <si>
    <t xml:space="preserve">Lâmina em aço carbono de alta espessura, indicado para cortes de mato em geral além de colheitas diversas. Dimensões aproximadas: 57.0x2.0x5.0 cm. </t>
  </si>
  <si>
    <t>Regador</t>
  </si>
  <si>
    <t>Regador plástico. Tamanho: 2 litros.</t>
  </si>
  <si>
    <t>Cavadeira articulada</t>
  </si>
  <si>
    <t>Cavadeira de boca, composta por duas partes articuladas. Lâminas em aço carbono e cabos de madeira. Serve para abertura de buracos e, simultaneamente, retirar a terra. Dimensões aproximadas: 2.06 x 0.17 x 0.2 Metros.</t>
  </si>
  <si>
    <t>Und.</t>
  </si>
  <si>
    <t>Borrifador ou pulverizador</t>
  </si>
  <si>
    <t>Borrifador ou pulverizador com bico com jato regulável indicado para pulverização em geral. Capacidade 500 ml. Dimensão aproximada: 14 x 8 x 27 cm.</t>
  </si>
  <si>
    <t>TOTAL DO CUSTO MENSAL DOS MATERIAS DE MÉDIA DURAÇÃO</t>
  </si>
  <si>
    <t>CUSTO MENSAL DOS MATERIAS DE MÉDIA/LONGA DURAÇÃO POR PROFISSIONAL (custo mental dividido pelo número de profissionais)</t>
  </si>
  <si>
    <t xml:space="preserve"> B 3 - RELAÇÃO DE EQUIPAMENTOS</t>
  </si>
  <si>
    <t>A Contratada poderá adotar outros equipamentos durante a realização do contrato, desde que não repercursões financeiras para a UFPE e tenha a anuência do Gestor.</t>
  </si>
  <si>
    <t>DESCRIÇÃO DO EQUIPAMENTO</t>
  </si>
  <si>
    <t>Aplicador de cera e carro aplicador de cera</t>
  </si>
  <si>
    <t xml:space="preserve">Carro aplicador de cera. Carro tubular em epóxi com rodas 2” e balde 8 litros. Dimensões: 60cm x 34cm x 32cm. Cor: azul, com aplicador de cera. </t>
  </si>
  <si>
    <t>Aspirador pó/água tipo industrial</t>
  </si>
  <si>
    <t xml:space="preserve">Tensão (V) 220 mono, Potência (W) 2750, Reservatório 72l,Vácuo (mbar) 235. </t>
  </si>
  <si>
    <t>Carro funcional para limpeza, completo</t>
  </si>
  <si>
    <t>Carro funcional plástico com bolsa. Carro com bolsa de vinil, 90 litros, rodas traseiras de 8” dianteiras de 3”. Dimensões: 122 x 49 x 100cm, cor cinza, bandeja superior: suporta até 30kg; bandeja intermediária: suporta até 6kg; bandeja inferior: suporta até 6kg; com encaixe.</t>
  </si>
  <si>
    <t>Roçadeira a gasolina</t>
  </si>
  <si>
    <t>Roçadeira Manual, Tipo Motor Gasolina, Potência Motor 1,7 Kw, Tipo Cortador Fio Náilon E/Ou Lâmina Aço, Rotação 12.300 Rpm, Peso Aproximado 7,30 Kg, Características Adicionais Lateral, Aplicação Corte Grama, Capim, Pasto, Arbusto, Capoeiras E P E, Tipo Costal.</t>
  </si>
  <si>
    <t>Enceradeira polidora UHS ultra high speed com rotação mínima de 1870 RPM e acessórios</t>
  </si>
  <si>
    <t xml:space="preserve">Polidora Ultra High Speed com 1.870 RPM. Diâmetro do disco de 505mm. Nível de ruído: 68dB a 70dB. Peso: 50kg, Motor: 3 CV, Mono 60Hz, tensão: 220v, cabo: 20m de PP 2 x 4mm2, rotação: 1870 RPM no piso. </t>
  </si>
  <si>
    <t>Escada tipo cavalete com 7 degraus</t>
  </si>
  <si>
    <t xml:space="preserve">Degraus: 7 (6 degraus + patamar) altura fechada: 2,18m. Altura quando aberta até a plataforma: 1,56m. Profundidade fechada: 0,11m. Peso aprox.: 4,8kg. Carga máxima de 100kg. </t>
  </si>
  <si>
    <t>Máquina de lavar a jato de alta pressão</t>
  </si>
  <si>
    <t>Lavadora de Alta Pressão HD 7/15 Potência (kW) 4.0 .Vazão (L/h) 700 Pressão (PSI) (bar) 2175 (150). Tensão trifásica (V) 220 / 380 / 440.</t>
  </si>
  <si>
    <t>Rádio comunicador</t>
  </si>
  <si>
    <t xml:space="preserve">Aparelho de rádio para comunicação entre encarregado e grupos de trabalho, e com a fiscalização. </t>
  </si>
  <si>
    <t>Coletor de Reciclaveis para salas</t>
  </si>
  <si>
    <t>Coletores de resíduos sólidos com 01(um) compartimento na cor Azul Del Rey, com capacidade de 24 litros, dimensões: 0,36 cm de altura, 0,26 cm lagura e 0,39 cm de profundidade, confeccionados em polipropileno com proteção UV. IDENTIFICAÇÃO DE RECICLAVEIS .</t>
  </si>
  <si>
    <t>Coletores de resíduos sólidos</t>
  </si>
  <si>
    <t>Coletores de resíduos sólidos com 02 ( dois) compartimentos, sendo 01 ( um) na cor Azul Del Rey e 01 (um) na cor Cinza Plantina, com capacidade de 40 litros cada compartimento, dimensões: 52 cm de altura, 44 cm lagura e 33 cm de profundidade, confeccionados.</t>
  </si>
  <si>
    <t>Coletores de resíduos sólidos orgânicos</t>
  </si>
  <si>
    <t xml:space="preserve">Coletores de resíduos sólidos orgânicos com 01(um) compartimento na cor Marron, com tampa vai-vem, com capacidade de 50 litros, dimensões: 0,60 cm de altura, 0,47 cm lagura e 0,43 cm de profundidade, confeccionados em polipropileno com proteção UV. </t>
  </si>
  <si>
    <t>Carro Coletor de resíduos sólidos</t>
  </si>
  <si>
    <t>Carro Coletor de resíduos sólidos tipo Plataforma</t>
  </si>
  <si>
    <t>Carro Coletor de resíduos sólidos tipo Plataforma Transbloco para 800 Kg com Rodas de Pneu 350x 8/410 .Medida 1500 x 800 mm (TUBULAR).</t>
  </si>
  <si>
    <t>TOTAL DO CUSTO MENSAL DOS EQUIPAMENTOS</t>
  </si>
  <si>
    <t>CUSTO MENSAL DOS EQUIPAMENTOS POR PROFISSIONAL (custo mental dividido pelo número de profissionais)</t>
  </si>
  <si>
    <t>B 4.1 - RELAÇÃO DE UNIFORMES E EPI (SERVENTE DE LIMPEZA) - ÁREA INTERNA</t>
  </si>
  <si>
    <t>Calça comprida</t>
  </si>
  <si>
    <t>Calça confeccionada com tecido para as características do clima da Região do Agreste. Tecido brim.</t>
  </si>
  <si>
    <t>Camisa Manga Curta</t>
  </si>
  <si>
    <t>Camisa confeccionada com tecido para as características do clima da Região do Agreste. Tecido brim.</t>
  </si>
  <si>
    <t>Bota</t>
  </si>
  <si>
    <t>Botas de segurança em PVC cano longo.</t>
  </si>
  <si>
    <t>Bota de segurança em couro.</t>
  </si>
  <si>
    <t>Luva</t>
  </si>
  <si>
    <t>Luvas de segurança com banho de látex natural sobre suporte têxtil 100% algodão, palma antiderrapante corrugada reforçada, comprimento mínimo de 30 cm, espessura mínima de 1,80 na palma.</t>
  </si>
  <si>
    <t>Luvas de segurança em borracha nitrílica, com revestimento interno; antiderrapante na palma, face palmar dos dedos e pontas dos dedos, comprimento mínimo de 45 cm e espessura mínima de 50 mm.</t>
  </si>
  <si>
    <t>Malha pigmentada.</t>
  </si>
  <si>
    <t>Máscara</t>
  </si>
  <si>
    <t>Máscara semi-facial PFF1 (Para poeiras).</t>
  </si>
  <si>
    <t>Máscara com proteção antibacteriana.</t>
  </si>
  <si>
    <t>Meias</t>
  </si>
  <si>
    <t>Meias (pares).</t>
  </si>
  <si>
    <t>Boné</t>
  </si>
  <si>
    <t>Boné ou Touca (para área externa o boné deve ser capuz).</t>
  </si>
  <si>
    <t>Total do Custo com Uniformes e EPI por Servente de Limpeza - Área Interna</t>
  </si>
  <si>
    <t>B 4.2 - RELAÇÃO DE UNIFORMES E EPI (SERVENTE DE LIMPEZA) ÁREA EXTERNA</t>
  </si>
  <si>
    <t>Camisa Manga Longa</t>
  </si>
  <si>
    <t>Conjunto de Segurança Impermeável</t>
  </si>
  <si>
    <t>Jaqueta e calça, confeccionado em poliéster revestido com PVC, totalmente forrado com tecido de poliéster e com costuras seladas a quente; jaqueta com fechamento em zíper e pala com velcro, fechamento nos punhos com regulagem através de velcro,; calça com elástico na cintura, reforço entre as costuras nas pernas, barra da calça com regulagem de abertura através de zíper. EM COR DE ALTA VISIBILIDADE – LARANJA, AMARELO, VERDE, PINK. Contendo fitas refletivas com largura mínima de 20mm.</t>
  </si>
  <si>
    <t>Protetor Auditivo</t>
  </si>
  <si>
    <t>PROTETOR AUDITIVO tipo plug com NRRsf maior que 15 dB (sem partes metálicas).</t>
  </si>
  <si>
    <t>PROTETOR FACIAL de segurança, constituído de coroa e carneira de plástico, com regulagem de tamanho através de ajuste simples ou catraca e visor de policarbonato incolor superior.</t>
  </si>
  <si>
    <t>Coletes</t>
  </si>
  <si>
    <t>COLETES com cores de ALTA VISIBILIDADE com no mínimo 2 (duas) fitas refletivas ou UNIFORME COM FITAS REFLETIVAS Com mínimo de 75% na cor de alta visibilidade – VER PANTONE TEXTIL SIMILARES AOS CÓDIGOS: PMS 395, PMS 151, PMS 382, PMS 225, PMS 388. Referência: http://www.nervion.com.mx/web/Tecnologia/pantone.htm. Fitas refletivas: Espessura mínima de 20mm.</t>
  </si>
  <si>
    <t>Boné - Tipo Capuz</t>
  </si>
  <si>
    <t>Total do Custo com Uniformes e EPI por Servente de Limpeza - Área Externa</t>
  </si>
  <si>
    <t>B 5 - RELAÇÃO DE UNIFORMES E EPI (ENCARREGADO)</t>
  </si>
  <si>
    <t>Calça Jeans ou outra padronizada pela empresa.</t>
  </si>
  <si>
    <t>Camisa confeccionada com tecido para as características do clima da Região do Agreste. Tecido Piquet.</t>
  </si>
  <si>
    <t xml:space="preserve"> Abafador, tipo concha, cor preta, com haste em aço mola inoxidável, acolchoada e macia, revestida com espuma macia com bolsa interna com gel líquido.</t>
  </si>
  <si>
    <t>Boné com aba.</t>
  </si>
  <si>
    <t>Total do Custo com Uniformes e EPI por Encarregado</t>
  </si>
  <si>
    <t>COMPLEMENTO DOS SERVIÇOS DE LIMPEZA, CONSERVAÇÃO E JARDINAGEM</t>
  </si>
  <si>
    <t>I - PREÇO MENSAL UNITÁRIO POR METRO QUADRADO (m²)</t>
  </si>
  <si>
    <t xml:space="preserve"> MÃO-DE-OBRA</t>
  </si>
  <si>
    <t>PRODUTIVIDADE</t>
  </si>
  <si>
    <t>PREÇO HOMEM-MÊS</t>
  </si>
  <si>
    <t>SUBTOTAL</t>
  </si>
  <si>
    <t>( 1 / m² )</t>
  </si>
  <si>
    <t>( R$ )</t>
  </si>
  <si>
    <t>(R$ / m² )</t>
  </si>
  <si>
    <t>( 1 )</t>
  </si>
  <si>
    <t>( 2 )</t>
  </si>
  <si>
    <t>(3 = 1 x 2)</t>
  </si>
  <si>
    <t>Encarregado</t>
  </si>
  <si>
    <t>1 / 1188,128125*</t>
  </si>
  <si>
    <t xml:space="preserve">TOTAL DA ÁREA INTERNA SEM INSALUBRIDADE </t>
  </si>
  <si>
    <t>1 / 363,62*</t>
  </si>
  <si>
    <t xml:space="preserve">TOTAL DA ÁREA INTERNA COM INSALUBRIDADE (BIOTÉRIO) </t>
  </si>
  <si>
    <t>1 / 407,52*</t>
  </si>
  <si>
    <t xml:space="preserve">TOTAL DA ÁREA INTERNA COM INSALUBRIDADE (UNIDADE DE SAÚDE COM BANHEIRO) </t>
  </si>
  <si>
    <t>1 / 216,084285714286*</t>
  </si>
  <si>
    <t>1 / 8995,45272727273*</t>
  </si>
  <si>
    <t>TOTAL DA ÁREA EXTERNA</t>
  </si>
  <si>
    <t>II - VALOR MENSAL DOS SERVIÇOS</t>
  </si>
  <si>
    <t>PREÇO MENSAL UNITÁRIO</t>
  </si>
  <si>
    <t>ÁREA</t>
  </si>
  <si>
    <t>(R$ / m²)</t>
  </si>
  <si>
    <t>( m² )</t>
  </si>
  <si>
    <t>(R$)</t>
  </si>
  <si>
    <t>TOTAL MENSAL DOS SERVIÇOS</t>
  </si>
  <si>
    <t>Observação: Os valores do subtotal de cada categoria (encarregado e servente) deverá ter quatro casa decimais.</t>
  </si>
  <si>
    <t>QUADRO RESUMO - VALOR MENSAL E GLOBAL DOS SERVIÇOS</t>
  </si>
  <si>
    <t xml:space="preserve">Tipo de Serviço                                        </t>
  </si>
  <si>
    <t xml:space="preserve">Valor Proposto por profissional </t>
  </si>
  <si>
    <t>Quant. profissionais</t>
  </si>
  <si>
    <t>Valor Proposto por Àrea (m²)</t>
  </si>
  <si>
    <t>Quant. de Área Total por Tipo de Serviço (m²)</t>
  </si>
  <si>
    <t>Valor Mensal por Tipo  de Serviço</t>
  </si>
  <si>
    <t>( A )</t>
  </si>
  <si>
    <t>( B )</t>
  </si>
  <si>
    <t>( C )</t>
  </si>
  <si>
    <t>( D )</t>
  </si>
  <si>
    <t>( E )</t>
  </si>
  <si>
    <t>(F = D x E)</t>
  </si>
  <si>
    <t>Área Interna sem Insalubridade - Encarregado</t>
  </si>
  <si>
    <t>Área Interna com Insalubridade (Biotério) - Grau Médio - Encarregado</t>
  </si>
  <si>
    <t>Área Interna com Insalubridade (Unidade de Saúde com Banheiro) - Grau Máximo - Encarregado</t>
  </si>
  <si>
    <t>Área Interna com Insalubridade (Banheiros) - Grau Máximo - Encarregado</t>
  </si>
  <si>
    <t>Área Externa - Encarregado</t>
  </si>
  <si>
    <t>Área Interna sem Insalubridade - Servente de Limpeza</t>
  </si>
  <si>
    <t>Área Interna com Insalubridade (Biotério) Grau Médio - Servente de Limpeza</t>
  </si>
  <si>
    <t>Área Interna com Insalubridade (Unidade de Saúde com banheiro) Grau Máximo - Servente de Limpeza</t>
  </si>
  <si>
    <t>Área Interna com Insalubridade (Banheiros) Grau Máximo - Servente de Limpeza</t>
  </si>
  <si>
    <t>Área Externa - Servente de Limpeza</t>
  </si>
  <si>
    <t xml:space="preserve">Valor MENSAL dos Serviços </t>
  </si>
  <si>
    <t>Observações:</t>
  </si>
  <si>
    <t>3 - O Valor Mensal por Tipo de Serviço (coluna F)  é obtido pela multiplicação do valor proposto por área (coluna D) pela quantidade de área por tipo de serviço (coluna E)</t>
  </si>
  <si>
    <t>4 - O Valor Mensal por Tipo de Serviço é o somatório das linhas da coluna F</t>
  </si>
  <si>
    <t>5 - O Valor da coluna D deverá ter quatro casas decimais</t>
  </si>
  <si>
    <t>MODELO DE PLANILHA DO FATO GERADOR - COMPETÊNCIA: MÊS/ANO</t>
  </si>
  <si>
    <t>Nº</t>
  </si>
  <si>
    <t>NOME</t>
  </si>
  <si>
    <t>FUNÇÃO</t>
  </si>
  <si>
    <t>POSTO</t>
  </si>
  <si>
    <t>Valor da Remuneração Total do Mês</t>
  </si>
  <si>
    <t>Dias Trabalhados</t>
  </si>
  <si>
    <t>Módulo 1: Composição da Remuneração</t>
  </si>
  <si>
    <t>Submódulo 2.1: 13º Salário</t>
  </si>
  <si>
    <t>Submódulo 2.1: Férias</t>
  </si>
  <si>
    <t>Submódulo 2.2: GPS, FGTS e outras contribuições</t>
  </si>
  <si>
    <t>Submódulo 2.3: Benefícios Mensais e Diários</t>
  </si>
  <si>
    <t>Módulo 3: Provisão para Rescisão</t>
  </si>
  <si>
    <t>Módulo 4: Custo de Reposição do Profissional Ausente</t>
  </si>
  <si>
    <t>Módulo 5: Insumos Diversos</t>
  </si>
  <si>
    <t>Módulo 6: Custos Indiretos, Tributos e Lucro</t>
  </si>
  <si>
    <t>TOTAL POR FUNCIONÁRIO</t>
  </si>
  <si>
    <t>XXX</t>
  </si>
  <si>
    <t>SERVENTE</t>
  </si>
  <si>
    <t>ARÉA INTERNA</t>
  </si>
  <si>
    <t xml:space="preserve">ARÉA EXTERNA </t>
  </si>
  <si>
    <t>BIOTÉRIO COM INSALUBRIDADE</t>
  </si>
  <si>
    <t>UNIADE DE SAÚDE COM INSALUBRIDADE</t>
  </si>
  <si>
    <t xml:space="preserve">BANHEIROS COM INSALUBRIDADE </t>
  </si>
  <si>
    <t>ÁREAS INTERNAS</t>
  </si>
  <si>
    <t>ÁREAS EXTERNAS</t>
  </si>
  <si>
    <t>INSTRUMENTO DE MEDIÇÃO DE RESULTADOS – IMR</t>
  </si>
  <si>
    <t>VALOR DA NOTA FISCAL (Total da Planilha do Fato Gerador multiplicado pelo índice do IMR)</t>
  </si>
  <si>
    <t>Aviso Prévio Indenizado</t>
  </si>
  <si>
    <t>Incidência do FGTS sobre o Aviso Prévio Indenizado</t>
  </si>
  <si>
    <t>Multa do FGTS sobre o Aviso Prévio Indenizado</t>
  </si>
  <si>
    <t>Aviso Prévio Trabalhado</t>
  </si>
  <si>
    <t>Incidência dos encargos do submódulo 2.2 sobre o Aviso Prévio Trabalhado</t>
  </si>
  <si>
    <t>Multa do FGTS sobre o Aviso Prévio Trabalhado</t>
  </si>
  <si>
    <t>Encarregados(as) (um a cada 26 pessoas)</t>
  </si>
  <si>
    <r>
      <t xml:space="preserve">VALIDADE DA PROPOSTA: </t>
    </r>
    <r>
      <rPr>
        <b/>
        <sz val="10"/>
        <color rgb="FF000000"/>
        <rFont val="Times New Roman"/>
        <family val="1"/>
      </rPr>
      <t>90 (NOVENTA) DIAS CORRIDOS A PARTIR DA ABERTURA DA DISPENSA ELETRÔNICA.</t>
    </r>
  </si>
  <si>
    <r>
      <t xml:space="preserve">DURAÇÃO DO CONTRATO: </t>
    </r>
    <r>
      <rPr>
        <b/>
        <sz val="10"/>
        <color rgb="FF000000"/>
        <rFont val="Times New Roman"/>
        <family val="1"/>
      </rPr>
      <t>12 (DOZE) MESES, NÃO PRORROGÁVEIS.</t>
    </r>
  </si>
  <si>
    <t>1 / (26** x 1188,128125*)</t>
  </si>
  <si>
    <t>1 / (26** x 363,62*)</t>
  </si>
  <si>
    <t>1 / (26** x 407,52*)</t>
  </si>
  <si>
    <t>1 / (26** x 216,084285714286*)</t>
  </si>
  <si>
    <t>1 / (26** x 8995,45272727273*)</t>
  </si>
  <si>
    <t>Valor ANUAL GLOBAL dos Serviços (Multiplicação do valor mensal por 12 meses da contratação)</t>
  </si>
  <si>
    <t>1 - O Valor da coluna B é preenchida com os valores do Anexo IX -  A ( 1 a 6 ) de cada categoria profissional</t>
  </si>
  <si>
    <t>ANEXO  IX</t>
  </si>
  <si>
    <t>ANEXO IX - A 1</t>
  </si>
  <si>
    <t>ANEXO IX - A 2</t>
  </si>
  <si>
    <t>ANEXO IX - A 3</t>
  </si>
  <si>
    <t>ANEXO IX - A 4</t>
  </si>
  <si>
    <t>ANEXO IX - A 5</t>
  </si>
  <si>
    <t>ANEXO IX - A 6</t>
  </si>
  <si>
    <t>ANEXO IX - B</t>
  </si>
  <si>
    <t>ANEXO IX - C</t>
  </si>
  <si>
    <t>ANEXO IX - D</t>
  </si>
  <si>
    <t>2 - A coluna D é preenchida com a transferência dos valores do subtotal do Anexo IX - C</t>
  </si>
  <si>
    <t>ANEXO IX - E</t>
  </si>
  <si>
    <t>1 encarregado para 26 serventes</t>
  </si>
  <si>
    <t>Desinfetante odorizante concentrado com ação desinfetante para os seguintes micro-organismos: Staphylococus aureos , Salmonela Cholerae-Suis e Vibrio Cholerae . Diluição mínima de 1:300. Aspecto líquido, pH 2,5 a 4,5. Nível de espuma médio. 5L</t>
  </si>
  <si>
    <t>Uni.</t>
  </si>
  <si>
    <r>
      <rPr>
        <sz val="8"/>
        <color theme="1"/>
        <rFont val="Times New Roman"/>
      </rPr>
      <t xml:space="preserve">Pulverizador de plástico manual. Capacidade mínima: 500ml. Características de gatilho: fechado, </t>
    </r>
    <r>
      <rPr>
        <i/>
        <sz val="8"/>
        <color theme="1"/>
        <rFont val="Times New Roman"/>
      </rPr>
      <t xml:space="preserve">spray </t>
    </r>
    <r>
      <rPr>
        <sz val="8"/>
        <color theme="1"/>
        <rFont val="Times New Roman"/>
      </rPr>
      <t xml:space="preserve">e jato. </t>
    </r>
  </si>
  <si>
    <t xml:space="preserve">Carro Coletor de resíduos sólidos confecicionado em polipropileno na cor Azul, com tampa confeccionada em polipropileno na cor azul , com capacidade de 240 litros, dimensões: 107 cm de altura, 58 cm lagura e 74 cm de profundidade. </t>
  </si>
  <si>
    <t>Os valores mensais, por empregado, encontrados nesta planilha devem ser transportados, obrigatoriamente, para os respectivos itens da Planilha de Custo e Formação de Preços no Módulo 5 - Insumos Diversos (Anexos IX- A 1 a 7) do Servente de Limpeza Sem Insalubridade, Servente de Limpeza para Unidade de Saúde com Banheiro com Insalubridade Grau Máximo, Servente de Limpeza para Banheiros com Insalubridade Grau Máximo e Áreas Externas (B 1 - Material de Consumo Mensal; B 2 - Materiais de Média e Longa Duração; B3 - Equipamentos, B4 - Relação de Uniformes e EPI - Servente de Limpeza; B 5 - Relação de Uniformes e EPI - Encarregado).</t>
  </si>
  <si>
    <r>
      <t xml:space="preserve">Dispensa Eletrônica nº </t>
    </r>
    <r>
      <rPr>
        <b/>
        <sz val="10"/>
        <color rgb="FFFF0000"/>
        <rFont val="Times New Roman"/>
        <family val="1"/>
      </rPr>
      <t>0000/0000</t>
    </r>
  </si>
  <si>
    <t>Nº do Processo: 23076.048517/2023-84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</si>
</sst>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R$&quot;\ #,##0.00;[Red]\-&quot;R$&quot;\ #,##0.00"/>
    <numFmt numFmtId="164" formatCode="_-&quot;R$&quot;* #,##0.00_-;\-&quot;R$&quot;* #,##0.00_-;_-&quot;R$&quot;* &quot;-&quot;??_-;_-@_-"/>
    <numFmt numFmtId="165" formatCode="_-&quot;R$&quot;\ * #,##0.00_-;\-&quot;R$&quot;\ * #,##0.00_-;_-&quot;R$&quot;\ * &quot;-&quot;??_-;_-@"/>
    <numFmt numFmtId="166" formatCode="_-&quot;R$&quot;* #,##0.00_-;\-&quot;R$&quot;* #,##0.00_-;_-&quot;R$&quot;* &quot;-&quot;??_-;_-@"/>
    <numFmt numFmtId="167" formatCode="_(&quot;R$ &quot;* #,##0.0000_);_(&quot;R$ &quot;* \(#,##0.0000\);_(&quot;R$ &quot;* \-??_);_(@_)"/>
    <numFmt numFmtId="168" formatCode="_(&quot;R$ &quot;* #,##0.00_);_(&quot;R$ &quot;* \(#,##0.00\);_(&quot;R$ &quot;* &quot;-&quot;??_);_(@_)"/>
    <numFmt numFmtId="169" formatCode="_(&quot;R$ &quot;* #,##0.00_);_(&quot;R$ &quot;* \(#,##0.00\);_(&quot;R$ &quot;* \-??_);_(@_)"/>
    <numFmt numFmtId="170" formatCode="_-* #,##0.00_-;\-* #,##0.00_-;_-* &quot;-&quot;??_-;_-@"/>
    <numFmt numFmtId="171" formatCode="_-* #,##0.0000_-;\-* #,##0.0000_-;_-* &quot;-&quot;????_-;_-@"/>
    <numFmt numFmtId="172" formatCode="&quot;R$&quot;\ #,##0.00"/>
    <numFmt numFmtId="173" formatCode="_-[$R$-416]\ * #,##0.00_-;\-[$R$-416]\ * #,##0.00_-;_-[$R$-416]\ * &quot;-&quot;??_-;_-@"/>
    <numFmt numFmtId="174" formatCode="_-* #,##0.0000_-;\-* #,##0.0000_-;_-* \-????_-;_-@"/>
    <numFmt numFmtId="175" formatCode="#,##0.0000"/>
    <numFmt numFmtId="176" formatCode="_-* #,##0.0000_-;\-* #,##0.0000_-;_-* \-??_-;_-@"/>
    <numFmt numFmtId="177" formatCode="_-* #,##0.0000_-;\-* #,##0.0000_-;_-* &quot;-&quot;????_-;_-@_-"/>
    <numFmt numFmtId="178" formatCode="0.0000%"/>
    <numFmt numFmtId="179" formatCode="0.000"/>
    <numFmt numFmtId="180" formatCode="0.0000"/>
    <numFmt numFmtId="181" formatCode="_-* #,##0.000000_-;\-* #,##0.000000_-;_-* \-????_-;_-@"/>
    <numFmt numFmtId="182" formatCode="#,##0.000000000000"/>
    <numFmt numFmtId="183" formatCode="0.00000000000"/>
  </numFmts>
  <fonts count="24">
    <font>
      <sz val="11"/>
      <color rgb="FF000000"/>
      <name val="Calibri"/>
      <scheme val="minor"/>
    </font>
    <font>
      <sz val="10"/>
      <color rgb="FF000000"/>
      <name val="Times New Roman"/>
      <family val="1"/>
    </font>
    <font>
      <b/>
      <sz val="10"/>
      <color rgb="FF000000"/>
      <name val="Times New Roman"/>
      <family val="1"/>
    </font>
    <font>
      <sz val="11"/>
      <name val="Calibri"/>
      <family val="2"/>
    </font>
    <font>
      <sz val="10"/>
      <color theme="1"/>
      <name val="Times New Roman"/>
      <family val="1"/>
    </font>
    <font>
      <b/>
      <sz val="10"/>
      <color theme="1"/>
      <name val="Times New Roman"/>
      <family val="1"/>
    </font>
    <font>
      <b/>
      <i/>
      <sz val="10"/>
      <color theme="1"/>
      <name val="Times New Roman"/>
      <family val="1"/>
    </font>
    <font>
      <sz val="11"/>
      <color rgb="FF000000"/>
      <name val="Calibri"/>
      <family val="2"/>
      <scheme val="minor"/>
    </font>
    <font>
      <b/>
      <sz val="10"/>
      <color rgb="FFFF0000"/>
      <name val="Times New Roman"/>
      <family val="1"/>
    </font>
    <font>
      <sz val="10"/>
      <name val="Times New Roman"/>
      <family val="1"/>
    </font>
    <font>
      <sz val="11"/>
      <color rgb="FF000000"/>
      <name val="Calibri"/>
      <family val="2"/>
      <scheme val="minor"/>
    </font>
    <font>
      <b/>
      <sz val="10"/>
      <name val="Times New Roman"/>
      <family val="1"/>
    </font>
    <font>
      <b/>
      <sz val="11"/>
      <name val="Calibri"/>
      <family val="2"/>
    </font>
    <font>
      <sz val="8"/>
      <name val="Calibri"/>
      <family val="2"/>
      <scheme val="minor"/>
    </font>
    <font>
      <sz val="10"/>
      <name val="Calibri"/>
      <family val="2"/>
    </font>
    <font>
      <b/>
      <sz val="8"/>
      <color theme="1"/>
      <name val="Times New Roman"/>
    </font>
    <font>
      <sz val="11"/>
      <name val="Calibri"/>
    </font>
    <font>
      <sz val="8"/>
      <color rgb="FF000000"/>
      <name val="Times New Roman"/>
    </font>
    <font>
      <sz val="8"/>
      <color theme="1"/>
      <name val="Times New Roman"/>
    </font>
    <font>
      <sz val="8"/>
      <color rgb="FF00000A"/>
      <name val="Times New Roman"/>
    </font>
    <font>
      <b/>
      <sz val="8"/>
      <color rgb="FF000000"/>
      <name val="Times New Roman"/>
    </font>
    <font>
      <i/>
      <sz val="8"/>
      <color theme="1"/>
      <name val="Times New Roman"/>
    </font>
    <font>
      <sz val="8"/>
      <color rgb="FF000000"/>
      <name val="Calibri"/>
    </font>
    <font>
      <sz val="8"/>
      <name val="Times New Roman"/>
      <family val="1"/>
    </font>
  </fonts>
  <fills count="2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FFFF00"/>
        <bgColor indexed="64"/>
      </patternFill>
    </fill>
    <fill>
      <patternFill patternType="solid">
        <fgColor theme="5" tint="0.39997558519241921"/>
        <bgColor indexed="64"/>
      </patternFill>
    </fill>
    <fill>
      <patternFill patternType="solid">
        <fgColor theme="5" tint="0.79998168889431442"/>
        <bgColor rgb="FFDBE5F1"/>
      </patternFill>
    </fill>
    <fill>
      <patternFill patternType="solid">
        <fgColor theme="5" tint="0.79998168889431442"/>
        <bgColor indexed="64"/>
      </patternFill>
    </fill>
    <fill>
      <patternFill patternType="solid">
        <fgColor theme="0" tint="-0.14999847407452621"/>
        <bgColor rgb="FFFDE9D9"/>
      </patternFill>
    </fill>
    <fill>
      <patternFill patternType="solid">
        <fgColor theme="5" tint="0.39997558519241921"/>
        <bgColor rgb="FFB7B7B7"/>
      </patternFill>
    </fill>
    <fill>
      <patternFill patternType="solid">
        <fgColor theme="5" tint="0.39997558519241921"/>
        <bgColor rgb="FFD8D8D8"/>
      </patternFill>
    </fill>
    <fill>
      <patternFill patternType="solid">
        <fgColor theme="5" tint="0.39997558519241921"/>
        <bgColor rgb="FFA5A5A5"/>
      </patternFill>
    </fill>
    <fill>
      <patternFill patternType="solid">
        <fgColor theme="5" tint="0.39997558519241921"/>
        <bgColor theme="0"/>
      </patternFill>
    </fill>
    <fill>
      <patternFill patternType="solid">
        <fgColor theme="5" tint="0.39997558519241921"/>
        <bgColor rgb="FFC0C0C0"/>
      </patternFill>
    </fill>
    <fill>
      <patternFill patternType="solid">
        <fgColor theme="5" tint="0.39997558519241921"/>
        <bgColor rgb="FFFFFFFF"/>
      </patternFill>
    </fill>
    <fill>
      <patternFill patternType="solid">
        <fgColor theme="5" tint="0.79998168889431442"/>
        <bgColor theme="0"/>
      </patternFill>
    </fill>
    <fill>
      <patternFill patternType="solid">
        <fgColor rgb="FFFFFF00"/>
        <bgColor rgb="FFFFE599"/>
      </patternFill>
    </fill>
    <fill>
      <patternFill patternType="solid">
        <fgColor rgb="FFFFFF00"/>
        <bgColor theme="0"/>
      </patternFill>
    </fill>
    <fill>
      <patternFill patternType="solid">
        <fgColor theme="5" tint="0.39997558519241921"/>
        <bgColor rgb="FFFFFF99"/>
      </patternFill>
    </fill>
    <fill>
      <patternFill patternType="solid">
        <fgColor theme="5" tint="0.79998168889431442"/>
        <bgColor rgb="FFFFFF99"/>
      </patternFill>
    </fill>
    <fill>
      <patternFill patternType="solid">
        <fgColor theme="0" tint="-0.14999847407452621"/>
        <bgColor indexed="64"/>
      </patternFill>
    </fill>
    <fill>
      <patternFill patternType="solid">
        <fgColor rgb="FFD99594"/>
        <bgColor rgb="FFD99594"/>
      </patternFill>
    </fill>
    <fill>
      <patternFill patternType="solid">
        <fgColor rgb="FFF2DBDB"/>
        <bgColor rgb="FFF2DBDB"/>
      </patternFill>
    </fill>
    <fill>
      <patternFill patternType="solid">
        <fgColor rgb="FFFFFF00"/>
        <bgColor rgb="FFFFFF00"/>
      </patternFill>
    </fill>
    <fill>
      <patternFill patternType="solid">
        <fgColor rgb="FFFFFF00"/>
        <bgColor rgb="FFFF0000"/>
      </patternFill>
    </fill>
  </fills>
  <borders count="44">
    <border>
      <left/>
      <right/>
      <top/>
      <bottom/>
      <diagonal/>
    </border>
    <border>
      <left/>
      <right/>
      <top/>
      <bottom style="thin">
        <color theme="1"/>
      </bottom>
      <diagonal/>
    </border>
    <border>
      <left style="thin">
        <color theme="1"/>
      </left>
      <right/>
      <top style="thin">
        <color theme="1"/>
      </top>
      <bottom/>
      <diagonal/>
    </border>
    <border>
      <left style="thin">
        <color rgb="FF000000"/>
      </left>
      <right style="thin">
        <color rgb="FF000000"/>
      </right>
      <top style="thin">
        <color theme="1"/>
      </top>
      <bottom/>
      <diagonal/>
    </border>
    <border>
      <left style="thin">
        <color rgb="FF000000"/>
      </left>
      <right/>
      <top style="thin">
        <color theme="1"/>
      </top>
      <bottom/>
      <diagonal/>
    </border>
    <border>
      <left/>
      <right/>
      <top style="thin">
        <color theme="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indexed="64"/>
      </bottom>
      <diagonal/>
    </border>
    <border>
      <left/>
      <right/>
      <top style="thin">
        <color indexed="64"/>
      </top>
      <bottom/>
      <diagonal/>
    </border>
    <border>
      <left style="thin">
        <color rgb="FF000001"/>
      </left>
      <right style="thin">
        <color rgb="FF000001"/>
      </right>
      <top style="thin">
        <color rgb="FF000001"/>
      </top>
      <bottom style="thin">
        <color rgb="FF000001"/>
      </bottom>
      <diagonal/>
    </border>
    <border>
      <left style="thin">
        <color rgb="FF000001"/>
      </left>
      <right style="thin">
        <color rgb="FF000001"/>
      </right>
      <top style="thin">
        <color rgb="FF000001"/>
      </top>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3">
    <xf numFmtId="0" fontId="0" fillId="0" borderId="0"/>
    <xf numFmtId="164" fontId="7" fillId="0" borderId="0" applyFont="0" applyFill="0" applyBorder="0" applyAlignment="0" applyProtection="0"/>
    <xf numFmtId="9" fontId="10" fillId="0" borderId="0" applyFont="0" applyFill="0" applyBorder="0" applyAlignment="0" applyProtection="0"/>
  </cellStyleXfs>
  <cellXfs count="49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165" fontId="1" fillId="0" borderId="5" xfId="0" applyNumberFormat="1" applyFont="1" applyBorder="1" applyAlignment="1">
      <alignment vertical="center"/>
    </xf>
    <xf numFmtId="165" fontId="1" fillId="0" borderId="0" xfId="0" applyNumberFormat="1" applyFont="1" applyAlignment="1">
      <alignment vertical="center"/>
    </xf>
    <xf numFmtId="0" fontId="1" fillId="0" borderId="0" xfId="0" applyFont="1"/>
    <xf numFmtId="0" fontId="4" fillId="0" borderId="8" xfId="0" applyFont="1" applyBorder="1"/>
    <xf numFmtId="0" fontId="1" fillId="0" borderId="0" xfId="0" applyFont="1" applyAlignment="1">
      <alignment horizontal="center"/>
    </xf>
    <xf numFmtId="0" fontId="1" fillId="0" borderId="8" xfId="0" applyFont="1" applyBorder="1" applyAlignment="1">
      <alignment horizontal="center" vertical="center"/>
    </xf>
    <xf numFmtId="167" fontId="1" fillId="0" borderId="8" xfId="0" applyNumberFormat="1" applyFont="1" applyBorder="1" applyAlignment="1">
      <alignment horizontal="center" vertical="center"/>
    </xf>
    <xf numFmtId="168" fontId="6" fillId="0" borderId="0" xfId="0" applyNumberFormat="1" applyFont="1"/>
    <xf numFmtId="0" fontId="4" fillId="3" borderId="11" xfId="0" applyFont="1" applyFill="1" applyBorder="1" applyAlignment="1">
      <alignment horizontal="center" vertical="center" wrapText="1"/>
    </xf>
    <xf numFmtId="8" fontId="6" fillId="0" borderId="0" xfId="0" applyNumberFormat="1" applyFont="1"/>
    <xf numFmtId="0" fontId="4" fillId="3" borderId="12" xfId="0" applyFont="1" applyFill="1" applyBorder="1" applyAlignment="1">
      <alignment horizontal="center" vertical="center" wrapText="1"/>
    </xf>
    <xf numFmtId="0" fontId="5" fillId="0" borderId="8" xfId="0" applyFont="1" applyBorder="1" applyAlignment="1">
      <alignment horizontal="center" vertical="center" wrapText="1"/>
    </xf>
    <xf numFmtId="170" fontId="1" fillId="0" borderId="0" xfId="0" applyNumberFormat="1" applyFont="1"/>
    <xf numFmtId="171" fontId="1" fillId="0" borderId="0" xfId="0" applyNumberFormat="1" applyFont="1"/>
    <xf numFmtId="0" fontId="5" fillId="0" borderId="0" xfId="0" applyFont="1" applyAlignment="1">
      <alignment horizontal="center"/>
    </xf>
    <xf numFmtId="0" fontId="5" fillId="0" borderId="0" xfId="0" applyFont="1" applyAlignment="1">
      <alignment horizontal="center" vertical="center"/>
    </xf>
    <xf numFmtId="0" fontId="5" fillId="0" borderId="8" xfId="0" applyFont="1" applyBorder="1" applyAlignment="1">
      <alignment horizontal="center" vertical="center"/>
    </xf>
    <xf numFmtId="4" fontId="1" fillId="0" borderId="8"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3" borderId="13" xfId="0" applyFont="1" applyFill="1" applyBorder="1" applyAlignment="1">
      <alignment horizontal="center" vertical="center" wrapText="1"/>
    </xf>
    <xf numFmtId="0" fontId="2" fillId="3" borderId="13" xfId="0" applyFont="1" applyFill="1" applyBorder="1" applyAlignment="1">
      <alignment horizontal="left" vertical="center" wrapText="1"/>
    </xf>
    <xf numFmtId="169" fontId="2" fillId="3" borderId="13" xfId="0" applyNumberFormat="1" applyFont="1" applyFill="1" applyBorder="1" applyAlignment="1">
      <alignment horizontal="left" vertical="center" wrapText="1"/>
    </xf>
    <xf numFmtId="0" fontId="5" fillId="3" borderId="13" xfId="0" applyFont="1" applyFill="1" applyBorder="1" applyAlignment="1">
      <alignment horizontal="left" vertical="center" wrapText="1"/>
    </xf>
    <xf numFmtId="169" fontId="5" fillId="3" borderId="13" xfId="0" applyNumberFormat="1" applyFont="1" applyFill="1" applyBorder="1" applyAlignment="1">
      <alignment horizontal="left" vertical="center" wrapText="1"/>
    </xf>
    <xf numFmtId="0" fontId="5" fillId="3" borderId="13" xfId="0" applyFont="1" applyFill="1" applyBorder="1" applyAlignment="1">
      <alignment horizontal="center" vertical="center" wrapText="1"/>
    </xf>
    <xf numFmtId="0" fontId="4" fillId="4" borderId="13" xfId="0" applyFont="1" applyFill="1" applyBorder="1" applyAlignment="1">
      <alignment vertical="center" wrapText="1"/>
    </xf>
    <xf numFmtId="0" fontId="5" fillId="4" borderId="13" xfId="0" applyFont="1" applyFill="1" applyBorder="1" applyAlignment="1">
      <alignment horizontal="left" vertical="center" wrapText="1"/>
    </xf>
    <xf numFmtId="0" fontId="2" fillId="0" borderId="0" xfId="0" applyFont="1" applyAlignment="1">
      <alignment horizontal="left" vertical="center" wrapText="1"/>
    </xf>
    <xf numFmtId="0" fontId="4"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4" borderId="13" xfId="0" applyFont="1" applyFill="1" applyBorder="1" applyAlignment="1">
      <alignment horizontal="left" vertical="center" wrapText="1"/>
    </xf>
    <xf numFmtId="0" fontId="2" fillId="4" borderId="13" xfId="0" applyFont="1" applyFill="1" applyBorder="1" applyAlignment="1">
      <alignment horizontal="center" vertical="center" wrapText="1"/>
    </xf>
    <xf numFmtId="169" fontId="5" fillId="4" borderId="13" xfId="0" applyNumberFormat="1" applyFont="1" applyFill="1" applyBorder="1" applyAlignment="1">
      <alignment horizontal="left" vertical="center" wrapText="1"/>
    </xf>
    <xf numFmtId="0" fontId="4" fillId="4" borderId="13" xfId="0" applyFont="1" applyFill="1" applyBorder="1" applyAlignment="1">
      <alignment horizontal="left" vertical="center" wrapText="1"/>
    </xf>
    <xf numFmtId="10" fontId="5" fillId="3" borderId="13"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0" fontId="1" fillId="0" borderId="8" xfId="0" applyFont="1" applyBorder="1" applyAlignment="1">
      <alignment vertical="center"/>
    </xf>
    <xf numFmtId="49" fontId="1" fillId="0" borderId="8" xfId="0" applyNumberFormat="1" applyFont="1" applyBorder="1" applyAlignment="1">
      <alignment horizontal="center" vertical="center"/>
    </xf>
    <xf numFmtId="174" fontId="1" fillId="0" borderId="8" xfId="0" applyNumberFormat="1" applyFont="1" applyBorder="1" applyAlignment="1">
      <alignment vertical="center"/>
    </xf>
    <xf numFmtId="0" fontId="5" fillId="0" borderId="0" xfId="0" applyFont="1" applyAlignment="1">
      <alignment horizontal="right" vertical="center"/>
    </xf>
    <xf numFmtId="174" fontId="1" fillId="0" borderId="0" xfId="0" applyNumberFormat="1" applyFont="1" applyAlignment="1">
      <alignment vertical="center"/>
    </xf>
    <xf numFmtId="0" fontId="5" fillId="0" borderId="18" xfId="0" applyFont="1" applyBorder="1" applyAlignment="1">
      <alignment horizontal="right" vertical="center"/>
    </xf>
    <xf numFmtId="175" fontId="1" fillId="0" borderId="8" xfId="0" applyNumberFormat="1" applyFont="1" applyBorder="1" applyAlignment="1">
      <alignment vertical="center" wrapText="1"/>
    </xf>
    <xf numFmtId="0" fontId="1" fillId="0" borderId="8" xfId="0" applyFont="1" applyBorder="1" applyAlignment="1">
      <alignment horizontal="left" vertical="center" wrapText="1"/>
    </xf>
    <xf numFmtId="1" fontId="1" fillId="0" borderId="0" xfId="0" applyNumberFormat="1" applyFont="1"/>
    <xf numFmtId="169" fontId="1" fillId="0" borderId="0" xfId="0" applyNumberFormat="1" applyFont="1"/>
    <xf numFmtId="175" fontId="1" fillId="5" borderId="8" xfId="0" applyNumberFormat="1" applyFont="1" applyFill="1" applyBorder="1" applyAlignment="1">
      <alignment vertical="center"/>
    </xf>
    <xf numFmtId="169" fontId="2" fillId="0" borderId="0" xfId="0" applyNumberFormat="1" applyFont="1"/>
    <xf numFmtId="0" fontId="1" fillId="0" borderId="18" xfId="0" applyFont="1" applyBorder="1" applyAlignment="1">
      <alignment vertical="center"/>
    </xf>
    <xf numFmtId="0" fontId="1" fillId="0" borderId="25" xfId="0" applyFont="1" applyBorder="1" applyAlignment="1">
      <alignment vertical="center"/>
    </xf>
    <xf numFmtId="49" fontId="5" fillId="8" borderId="2" xfId="0" applyNumberFormat="1" applyFont="1" applyFill="1" applyBorder="1" applyAlignment="1">
      <alignment horizontal="center" vertical="center"/>
    </xf>
    <xf numFmtId="0" fontId="5" fillId="8" borderId="3" xfId="0" applyFont="1" applyFill="1" applyBorder="1" applyAlignment="1">
      <alignment horizontal="center" vertical="center" wrapText="1"/>
    </xf>
    <xf numFmtId="165" fontId="5" fillId="8" borderId="6" xfId="0" applyNumberFormat="1" applyFont="1" applyFill="1" applyBorder="1" applyAlignment="1">
      <alignment vertical="center"/>
    </xf>
    <xf numFmtId="0" fontId="1" fillId="9" borderId="27" xfId="0" applyFont="1" applyFill="1" applyBorder="1" applyAlignment="1">
      <alignment vertical="center"/>
    </xf>
    <xf numFmtId="0" fontId="1" fillId="9" borderId="27" xfId="0" applyFont="1" applyFill="1" applyBorder="1" applyAlignment="1">
      <alignment horizontal="center" vertical="center"/>
    </xf>
    <xf numFmtId="0" fontId="0" fillId="9" borderId="27" xfId="0" applyFill="1" applyBorder="1"/>
    <xf numFmtId="0" fontId="5" fillId="14" borderId="8" xfId="0" applyFont="1" applyFill="1" applyBorder="1" applyAlignment="1">
      <alignment horizontal="center" vertical="center" wrapText="1"/>
    </xf>
    <xf numFmtId="0" fontId="4" fillId="0" borderId="13" xfId="0" applyFont="1" applyBorder="1" applyAlignment="1">
      <alignment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10" fontId="5" fillId="0" borderId="13" xfId="0" applyNumberFormat="1" applyFont="1" applyBorder="1" applyAlignment="1">
      <alignment horizontal="center" vertical="center" wrapText="1"/>
    </xf>
    <xf numFmtId="169" fontId="5" fillId="0" borderId="13" xfId="0" applyNumberFormat="1" applyFont="1" applyBorder="1" applyAlignment="1">
      <alignment horizontal="left" vertical="center" wrapText="1"/>
    </xf>
    <xf numFmtId="0" fontId="5" fillId="17" borderId="8" xfId="0" applyFont="1" applyFill="1" applyBorder="1" applyAlignment="1">
      <alignment horizontal="center" vertical="center" wrapText="1"/>
    </xf>
    <xf numFmtId="14" fontId="1" fillId="18" borderId="8" xfId="0" applyNumberFormat="1" applyFont="1" applyFill="1" applyBorder="1" applyAlignment="1">
      <alignment horizontal="center" vertical="center"/>
    </xf>
    <xf numFmtId="0" fontId="1" fillId="18" borderId="8" xfId="0" applyFont="1" applyFill="1" applyBorder="1" applyAlignment="1">
      <alignment horizontal="center" vertical="center"/>
    </xf>
    <xf numFmtId="0" fontId="1" fillId="0" borderId="0" xfId="0" applyFont="1" applyAlignment="1">
      <alignment horizontal="left" vertical="center" wrapText="1"/>
    </xf>
    <xf numFmtId="0" fontId="5" fillId="0" borderId="13"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 fillId="18" borderId="8" xfId="0" applyFont="1" applyFill="1" applyBorder="1"/>
    <xf numFmtId="0" fontId="4" fillId="0" borderId="11" xfId="0" applyFont="1" applyBorder="1" applyAlignment="1">
      <alignment horizontal="left" vertical="center" wrapText="1"/>
    </xf>
    <xf numFmtId="178" fontId="4" fillId="0" borderId="8" xfId="2" applyNumberFormat="1" applyFont="1" applyFill="1" applyBorder="1" applyAlignment="1">
      <alignment horizontal="center" vertical="center" wrapText="1"/>
    </xf>
    <xf numFmtId="0" fontId="0" fillId="0" borderId="0" xfId="0" applyAlignment="1">
      <alignment horizontal="center"/>
    </xf>
    <xf numFmtId="0" fontId="5" fillId="0" borderId="9" xfId="0" applyFont="1" applyBorder="1" applyAlignment="1">
      <alignment horizontal="center" vertical="center" wrapText="1"/>
    </xf>
    <xf numFmtId="0" fontId="4" fillId="0" borderId="6" xfId="0" applyFont="1" applyBorder="1" applyAlignment="1">
      <alignment horizontal="left" vertical="center" wrapText="1"/>
    </xf>
    <xf numFmtId="0" fontId="4" fillId="0" borderId="23" xfId="0" applyFont="1" applyBorder="1" applyAlignment="1">
      <alignment horizontal="center" vertical="center" wrapText="1"/>
    </xf>
    <xf numFmtId="14" fontId="4" fillId="18" borderId="8" xfId="0" applyNumberFormat="1" applyFont="1" applyFill="1" applyBorder="1" applyAlignment="1">
      <alignment horizontal="center" vertical="center" wrapText="1"/>
    </xf>
    <xf numFmtId="0" fontId="9" fillId="0" borderId="13" xfId="0" applyFont="1" applyBorder="1" applyAlignment="1">
      <alignment vertical="center"/>
    </xf>
    <xf numFmtId="0" fontId="2" fillId="7" borderId="13" xfId="0" applyFont="1" applyFill="1" applyBorder="1" applyAlignment="1">
      <alignment vertical="center"/>
    </xf>
    <xf numFmtId="0" fontId="1" fillId="7" borderId="13" xfId="0" applyFont="1" applyFill="1" applyBorder="1" applyAlignment="1">
      <alignment vertical="center"/>
    </xf>
    <xf numFmtId="0" fontId="2" fillId="0" borderId="13" xfId="0" applyFont="1" applyBorder="1" applyAlignment="1">
      <alignment vertical="center"/>
    </xf>
    <xf numFmtId="0" fontId="1" fillId="0" borderId="13" xfId="0" applyFont="1" applyBorder="1" applyAlignment="1">
      <alignment vertical="center"/>
    </xf>
    <xf numFmtId="0" fontId="9" fillId="0" borderId="7" xfId="0" applyFont="1" applyBorder="1" applyAlignment="1">
      <alignment vertical="center"/>
    </xf>
    <xf numFmtId="0" fontId="9" fillId="7" borderId="13" xfId="0" applyFont="1" applyFill="1" applyBorder="1" applyAlignment="1">
      <alignment vertical="center"/>
    </xf>
    <xf numFmtId="0" fontId="4" fillId="0" borderId="6" xfId="0" applyFont="1" applyBorder="1" applyAlignment="1">
      <alignment vertical="center" wrapText="1"/>
    </xf>
    <xf numFmtId="177" fontId="1" fillId="0" borderId="0" xfId="0" applyNumberFormat="1" applyFont="1" applyAlignment="1">
      <alignment vertical="center"/>
    </xf>
    <xf numFmtId="0" fontId="4" fillId="0" borderId="11" xfId="0" applyFont="1" applyBorder="1" applyAlignment="1">
      <alignment horizontal="left" vertical="center"/>
    </xf>
    <xf numFmtId="175" fontId="4" fillId="3" borderId="8" xfId="0" applyNumberFormat="1" applyFont="1" applyFill="1" applyBorder="1" applyAlignment="1">
      <alignment horizontal="center" vertical="center" wrapText="1"/>
    </xf>
    <xf numFmtId="175" fontId="1" fillId="0" borderId="8" xfId="0" applyNumberFormat="1" applyFont="1" applyBorder="1" applyAlignment="1">
      <alignment horizontal="center" vertical="center" wrapText="1"/>
    </xf>
    <xf numFmtId="180" fontId="1" fillId="0" borderId="8" xfId="0" applyNumberFormat="1" applyFont="1" applyBorder="1" applyAlignment="1">
      <alignment horizontal="center" vertical="center" wrapText="1"/>
    </xf>
    <xf numFmtId="180" fontId="1" fillId="6" borderId="8" xfId="0" applyNumberFormat="1" applyFont="1" applyFill="1" applyBorder="1" applyAlignment="1">
      <alignment horizontal="center" vertical="center" wrapText="1"/>
    </xf>
    <xf numFmtId="180" fontId="2" fillId="0" borderId="8"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5" fillId="0" borderId="8" xfId="0" applyNumberFormat="1" applyFont="1" applyBorder="1" applyAlignment="1">
      <alignment horizontal="center" vertical="center" wrapText="1"/>
    </xf>
    <xf numFmtId="178" fontId="4" fillId="0" borderId="8" xfId="0" applyNumberFormat="1" applyFont="1" applyBorder="1" applyAlignment="1">
      <alignment horizontal="center" vertical="center" wrapText="1"/>
    </xf>
    <xf numFmtId="178" fontId="1" fillId="18" borderId="8" xfId="0" applyNumberFormat="1" applyFont="1" applyFill="1" applyBorder="1" applyAlignment="1">
      <alignment horizontal="center" vertical="center" wrapText="1"/>
    </xf>
    <xf numFmtId="178" fontId="5" fillId="0" borderId="8" xfId="0" applyNumberFormat="1" applyFont="1" applyBorder="1" applyAlignment="1">
      <alignment horizontal="center" vertical="center" wrapText="1"/>
    </xf>
    <xf numFmtId="180" fontId="4" fillId="18" borderId="8" xfId="0" applyNumberFormat="1" applyFont="1" applyFill="1" applyBorder="1" applyAlignment="1">
      <alignment horizontal="center" vertical="center" wrapText="1"/>
    </xf>
    <xf numFmtId="180" fontId="4" fillId="0" borderId="7" xfId="0" applyNumberFormat="1" applyFont="1" applyBorder="1" applyAlignment="1">
      <alignment horizontal="center" vertical="center" wrapText="1"/>
    </xf>
    <xf numFmtId="180" fontId="5" fillId="0" borderId="29" xfId="0" applyNumberFormat="1" applyFont="1" applyBorder="1" applyAlignment="1">
      <alignment horizontal="center" vertical="center" wrapText="1"/>
    </xf>
    <xf numFmtId="180" fontId="4" fillId="6" borderId="8" xfId="0" applyNumberFormat="1" applyFont="1" applyFill="1" applyBorder="1" applyAlignment="1">
      <alignment horizontal="center" vertical="center" wrapText="1"/>
    </xf>
    <xf numFmtId="180" fontId="4" fillId="19" borderId="8" xfId="0" applyNumberFormat="1" applyFont="1" applyFill="1" applyBorder="1" applyAlignment="1">
      <alignment horizontal="center" vertical="center" wrapText="1"/>
    </xf>
    <xf numFmtId="180" fontId="5" fillId="17" borderId="8" xfId="0" applyNumberFormat="1" applyFont="1" applyFill="1" applyBorder="1" applyAlignment="1">
      <alignment horizontal="center" vertical="center" wrapText="1"/>
    </xf>
    <xf numFmtId="178" fontId="5" fillId="0" borderId="11" xfId="0" applyNumberFormat="1" applyFont="1" applyBorder="1" applyAlignment="1">
      <alignment horizontal="center" vertical="center" wrapText="1"/>
    </xf>
    <xf numFmtId="180" fontId="5" fillId="9" borderId="8" xfId="0" applyNumberFormat="1" applyFont="1" applyFill="1" applyBorder="1" applyAlignment="1">
      <alignment horizontal="center" vertical="center" wrapText="1"/>
    </xf>
    <xf numFmtId="178" fontId="4" fillId="6" borderId="29" xfId="0" applyNumberFormat="1" applyFont="1" applyFill="1" applyBorder="1" applyAlignment="1">
      <alignment horizontal="center" vertical="center" wrapText="1"/>
    </xf>
    <xf numFmtId="180" fontId="4" fillId="0" borderId="24" xfId="0" applyNumberFormat="1" applyFont="1" applyBorder="1" applyAlignment="1">
      <alignment horizontal="center" vertical="center" wrapText="1"/>
    </xf>
    <xf numFmtId="0" fontId="1" fillId="0" borderId="11" xfId="0" applyFont="1" applyBorder="1" applyAlignment="1">
      <alignment horizontal="center" vertical="center" wrapText="1"/>
    </xf>
    <xf numFmtId="174" fontId="1" fillId="9" borderId="8" xfId="0" applyNumberFormat="1" applyFont="1" applyFill="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1" fillId="0" borderId="8" xfId="0" applyNumberFormat="1" applyFont="1" applyBorder="1" applyAlignment="1">
      <alignment vertical="center"/>
    </xf>
    <xf numFmtId="181" fontId="1" fillId="9" borderId="8" xfId="0" applyNumberFormat="1" applyFont="1" applyFill="1" applyBorder="1" applyAlignment="1">
      <alignment horizontal="right" vertical="center"/>
    </xf>
    <xf numFmtId="175" fontId="4" fillId="0" borderId="8" xfId="0" applyNumberFormat="1" applyFont="1" applyBorder="1" applyAlignment="1">
      <alignment horizontal="right" vertical="center"/>
    </xf>
    <xf numFmtId="175" fontId="1" fillId="0" borderId="8" xfId="0" applyNumberFormat="1" applyFont="1" applyBorder="1" applyAlignment="1">
      <alignment vertical="center"/>
    </xf>
    <xf numFmtId="0" fontId="1" fillId="0" borderId="24" xfId="0" applyFont="1" applyBorder="1" applyAlignment="1">
      <alignment vertical="center" wrapText="1"/>
    </xf>
    <xf numFmtId="175" fontId="4" fillId="0" borderId="24" xfId="0" applyNumberFormat="1" applyFont="1" applyBorder="1" applyAlignment="1">
      <alignment vertical="center"/>
    </xf>
    <xf numFmtId="175" fontId="1" fillId="0" borderId="24" xfId="0" applyNumberFormat="1" applyFont="1" applyBorder="1" applyAlignment="1">
      <alignment vertical="center" wrapText="1"/>
    </xf>
    <xf numFmtId="0" fontId="5" fillId="20" borderId="8" xfId="0" applyFont="1" applyFill="1" applyBorder="1" applyAlignment="1">
      <alignment horizontal="center" vertical="center" wrapText="1"/>
    </xf>
    <xf numFmtId="174" fontId="1" fillId="0" borderId="8" xfId="0" applyNumberFormat="1" applyFont="1" applyBorder="1"/>
    <xf numFmtId="174" fontId="1" fillId="0" borderId="24" xfId="0" applyNumberFormat="1" applyFont="1" applyBorder="1"/>
    <xf numFmtId="0" fontId="5" fillId="21" borderId="23" xfId="0" applyFont="1" applyFill="1" applyBorder="1" applyAlignment="1">
      <alignment horizontal="center" vertical="center" wrapText="1"/>
    </xf>
    <xf numFmtId="0" fontId="5" fillId="21" borderId="22" xfId="0" applyFont="1" applyFill="1" applyBorder="1" applyAlignment="1">
      <alignment horizontal="center" vertical="center" wrapText="1"/>
    </xf>
    <xf numFmtId="167" fontId="4" fillId="0" borderId="23" xfId="0" applyNumberFormat="1" applyFont="1" applyBorder="1" applyAlignment="1">
      <alignment horizontal="left" vertical="center" wrapText="1"/>
    </xf>
    <xf numFmtId="179" fontId="1" fillId="0" borderId="23" xfId="0" applyNumberFormat="1" applyFont="1" applyBorder="1" applyAlignment="1">
      <alignment horizontal="center" vertical="center" wrapText="1"/>
    </xf>
    <xf numFmtId="167" fontId="4" fillId="0" borderId="19" xfId="0" applyNumberFormat="1" applyFont="1" applyBorder="1" applyAlignment="1">
      <alignment horizontal="left" vertical="center" wrapText="1"/>
    </xf>
    <xf numFmtId="0" fontId="1" fillId="0" borderId="13" xfId="0" applyFont="1" applyBorder="1" applyAlignment="1">
      <alignment vertical="top"/>
    </xf>
    <xf numFmtId="0" fontId="3" fillId="0" borderId="13" xfId="0" applyFont="1" applyBorder="1"/>
    <xf numFmtId="175" fontId="3" fillId="0" borderId="13" xfId="0" applyNumberFormat="1" applyFont="1" applyBorder="1" applyAlignment="1">
      <alignment horizontal="center" vertical="center"/>
    </xf>
    <xf numFmtId="0" fontId="0" fillId="0" borderId="13" xfId="0" applyBorder="1"/>
    <xf numFmtId="0" fontId="0" fillId="0" borderId="37" xfId="0" applyBorder="1"/>
    <xf numFmtId="0" fontId="12" fillId="9" borderId="29" xfId="0" applyFont="1" applyFill="1" applyBorder="1" applyAlignment="1">
      <alignment horizontal="center" vertical="center"/>
    </xf>
    <xf numFmtId="165" fontId="1" fillId="0" borderId="13" xfId="0" applyNumberFormat="1" applyFont="1" applyBorder="1" applyAlignment="1">
      <alignment vertical="center"/>
    </xf>
    <xf numFmtId="0" fontId="1" fillId="10" borderId="9" xfId="0" applyFont="1" applyFill="1" applyBorder="1" applyAlignment="1">
      <alignment horizontal="center" vertical="center"/>
    </xf>
    <xf numFmtId="165" fontId="1" fillId="0" borderId="9" xfId="0" applyNumberFormat="1" applyFont="1" applyBorder="1" applyAlignment="1">
      <alignment vertical="center"/>
    </xf>
    <xf numFmtId="166" fontId="1" fillId="0" borderId="9" xfId="0" applyNumberFormat="1" applyFont="1" applyBorder="1" applyAlignment="1">
      <alignment vertical="center"/>
    </xf>
    <xf numFmtId="165" fontId="1" fillId="0" borderId="10" xfId="0" applyNumberFormat="1" applyFont="1" applyBorder="1" applyAlignment="1">
      <alignment vertical="center"/>
    </xf>
    <xf numFmtId="0" fontId="1" fillId="9" borderId="26" xfId="0" applyFont="1" applyFill="1" applyBorder="1" applyAlignment="1">
      <alignment horizontal="left" vertical="center"/>
    </xf>
    <xf numFmtId="165" fontId="1" fillId="0" borderId="27" xfId="0" applyNumberFormat="1" applyFont="1" applyBorder="1" applyAlignment="1">
      <alignment vertical="center"/>
    </xf>
    <xf numFmtId="0" fontId="2" fillId="12" borderId="8" xfId="0" applyFont="1" applyFill="1" applyBorder="1" applyAlignment="1">
      <alignment horizontal="center" vertical="center"/>
    </xf>
    <xf numFmtId="0" fontId="2" fillId="12" borderId="8" xfId="0" applyFont="1" applyFill="1" applyBorder="1" applyAlignment="1">
      <alignment horizontal="center" vertical="center" wrapText="1"/>
    </xf>
    <xf numFmtId="182" fontId="3" fillId="0" borderId="13" xfId="0" applyNumberFormat="1" applyFont="1" applyBorder="1" applyAlignment="1">
      <alignment horizontal="center" vertical="center"/>
    </xf>
    <xf numFmtId="0" fontId="3" fillId="0" borderId="20" xfId="0" applyFont="1" applyBorder="1"/>
    <xf numFmtId="183" fontId="5" fillId="3" borderId="13" xfId="2" applyNumberFormat="1" applyFont="1" applyFill="1" applyBorder="1" applyAlignment="1">
      <alignment horizontal="left" vertical="center" wrapText="1"/>
    </xf>
    <xf numFmtId="0" fontId="5" fillId="9" borderId="29" xfId="0" applyFont="1" applyFill="1" applyBorder="1" applyAlignment="1">
      <alignment horizontal="center" vertical="center" wrapText="1"/>
    </xf>
    <xf numFmtId="180" fontId="5" fillId="9" borderId="29" xfId="0" applyNumberFormat="1" applyFont="1" applyFill="1" applyBorder="1" applyAlignment="1">
      <alignment horizontal="center" vertical="center" wrapText="1"/>
    </xf>
    <xf numFmtId="0" fontId="1" fillId="0" borderId="20" xfId="0" applyFont="1" applyBorder="1" applyAlignment="1">
      <alignment horizontal="center"/>
    </xf>
    <xf numFmtId="0" fontId="1" fillId="0" borderId="13" xfId="0" applyFont="1" applyBorder="1" applyAlignment="1">
      <alignment horizontal="center"/>
    </xf>
    <xf numFmtId="0" fontId="2" fillId="0" borderId="13" xfId="0" applyFont="1" applyBorder="1"/>
    <xf numFmtId="0" fontId="1" fillId="0" borderId="13" xfId="0" applyFont="1" applyBorder="1" applyAlignment="1">
      <alignment horizontal="left"/>
    </xf>
    <xf numFmtId="0" fontId="1" fillId="0" borderId="13" xfId="0" applyFont="1" applyBorder="1"/>
    <xf numFmtId="0" fontId="1" fillId="0" borderId="38" xfId="0" applyFont="1" applyBorder="1"/>
    <xf numFmtId="0" fontId="0" fillId="0" borderId="38" xfId="0" applyBorder="1"/>
    <xf numFmtId="0" fontId="1" fillId="0" borderId="37" xfId="0" applyFont="1" applyBorder="1"/>
    <xf numFmtId="0" fontId="4" fillId="0" borderId="11" xfId="0" applyFont="1" applyBorder="1"/>
    <xf numFmtId="0" fontId="4" fillId="3" borderId="19" xfId="0" applyFont="1" applyFill="1" applyBorder="1" applyAlignment="1">
      <alignment horizontal="center" vertical="center" wrapText="1"/>
    </xf>
    <xf numFmtId="167" fontId="1" fillId="0" borderId="11" xfId="0" applyNumberFormat="1" applyFont="1" applyBorder="1" applyAlignment="1">
      <alignment horizontal="center" vertical="center"/>
    </xf>
    <xf numFmtId="0" fontId="5" fillId="0" borderId="22" xfId="0" applyFont="1" applyBorder="1" applyAlignment="1">
      <alignment horizontal="center" vertical="center" wrapText="1"/>
    </xf>
    <xf numFmtId="2" fontId="1" fillId="0" borderId="9" xfId="0" applyNumberFormat="1" applyFont="1" applyBorder="1" applyAlignment="1">
      <alignment vertical="center"/>
    </xf>
    <xf numFmtId="0" fontId="11" fillId="7" borderId="13" xfId="0" applyFont="1" applyFill="1" applyBorder="1" applyAlignment="1">
      <alignment vertical="center"/>
    </xf>
    <xf numFmtId="0" fontId="4" fillId="0" borderId="11" xfId="0" applyFont="1" applyBorder="1" applyAlignment="1">
      <alignment vertical="center"/>
    </xf>
    <xf numFmtId="0" fontId="1" fillId="0" borderId="10" xfId="0" applyFont="1" applyBorder="1" applyAlignment="1">
      <alignment horizontal="left" vertical="center" wrapText="1"/>
    </xf>
    <xf numFmtId="49" fontId="1" fillId="0" borderId="24" xfId="0" applyNumberFormat="1" applyFont="1" applyBorder="1" applyAlignment="1">
      <alignment horizontal="center" vertical="center"/>
    </xf>
    <xf numFmtId="176" fontId="1" fillId="0" borderId="24" xfId="0" applyNumberFormat="1" applyFont="1" applyBorder="1" applyAlignment="1">
      <alignment vertical="center"/>
    </xf>
    <xf numFmtId="176" fontId="5" fillId="9" borderId="23" xfId="0" applyNumberFormat="1" applyFont="1" applyFill="1" applyBorder="1" applyAlignment="1">
      <alignment vertical="center"/>
    </xf>
    <xf numFmtId="0" fontId="1" fillId="0" borderId="19" xfId="0" applyFont="1" applyBorder="1" applyAlignment="1">
      <alignment horizontal="center" vertical="center" wrapText="1"/>
    </xf>
    <xf numFmtId="167" fontId="4" fillId="0" borderId="21" xfId="0" applyNumberFormat="1" applyFont="1" applyBorder="1" applyAlignment="1">
      <alignment horizontal="left" vertical="center" wrapText="1"/>
    </xf>
    <xf numFmtId="167" fontId="5" fillId="9" borderId="24" xfId="0" applyNumberFormat="1" applyFont="1" applyFill="1" applyBorder="1" applyAlignment="1">
      <alignment horizontal="left" vertical="center"/>
    </xf>
    <xf numFmtId="0" fontId="5" fillId="8" borderId="4" xfId="0" applyFont="1" applyFill="1" applyBorder="1" applyAlignment="1">
      <alignment horizontal="center" vertical="center"/>
    </xf>
    <xf numFmtId="0" fontId="5" fillId="8" borderId="4"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9" xfId="0" applyFont="1" applyBorder="1" applyAlignment="1">
      <alignment vertical="center"/>
    </xf>
    <xf numFmtId="164" fontId="1" fillId="0" borderId="9" xfId="0" applyNumberFormat="1" applyFont="1" applyBorder="1" applyAlignment="1">
      <alignment vertical="center"/>
    </xf>
    <xf numFmtId="165" fontId="5" fillId="8" borderId="7" xfId="0" applyNumberFormat="1" applyFont="1" applyFill="1" applyBorder="1" applyAlignment="1">
      <alignment vertical="center"/>
    </xf>
    <xf numFmtId="0" fontId="2" fillId="9" borderId="28" xfId="0" applyFont="1" applyFill="1" applyBorder="1" applyAlignment="1">
      <alignment vertical="center"/>
    </xf>
    <xf numFmtId="164" fontId="2" fillId="9" borderId="28" xfId="0" applyNumberFormat="1" applyFont="1" applyFill="1" applyBorder="1" applyAlignment="1">
      <alignment vertical="center"/>
    </xf>
    <xf numFmtId="0" fontId="5" fillId="11" borderId="11" xfId="0" applyFont="1" applyFill="1" applyBorder="1"/>
    <xf numFmtId="0" fontId="12" fillId="7" borderId="6" xfId="0" applyFont="1" applyFill="1" applyBorder="1"/>
    <xf numFmtId="0" fontId="12" fillId="7" borderId="7" xfId="0" applyFont="1" applyFill="1" applyBorder="1"/>
    <xf numFmtId="0" fontId="4" fillId="18" borderId="11" xfId="0" applyFont="1" applyFill="1" applyBorder="1"/>
    <xf numFmtId="0" fontId="3" fillId="6" borderId="7" xfId="0" applyFont="1" applyFill="1" applyBorder="1"/>
    <xf numFmtId="0" fontId="4" fillId="18" borderId="6" xfId="0" applyFont="1" applyFill="1" applyBorder="1"/>
    <xf numFmtId="0" fontId="4" fillId="18" borderId="7" xfId="0" applyFont="1" applyFill="1" applyBorder="1"/>
    <xf numFmtId="0" fontId="4" fillId="18" borderId="12" xfId="0" applyFont="1" applyFill="1" applyBorder="1"/>
    <xf numFmtId="0" fontId="3" fillId="6" borderId="9" xfId="0" applyFont="1" applyFill="1" applyBorder="1"/>
    <xf numFmtId="0" fontId="3" fillId="6" borderId="10" xfId="0" applyFont="1" applyFill="1" applyBorder="1"/>
    <xf numFmtId="0" fontId="3" fillId="6" borderId="6" xfId="0" applyFont="1" applyFill="1" applyBorder="1"/>
    <xf numFmtId="0" fontId="1" fillId="6" borderId="11" xfId="0" applyFont="1" applyFill="1" applyBorder="1"/>
    <xf numFmtId="0" fontId="1" fillId="18" borderId="11" xfId="0" applyFont="1" applyFill="1" applyBorder="1" applyAlignment="1">
      <alignment wrapText="1"/>
    </xf>
    <xf numFmtId="0" fontId="12" fillId="9" borderId="27" xfId="0" applyFont="1" applyFill="1" applyBorder="1"/>
    <xf numFmtId="0" fontId="2" fillId="0" borderId="12" xfId="0" applyFont="1" applyBorder="1" applyAlignment="1">
      <alignment horizontal="left"/>
    </xf>
    <xf numFmtId="0" fontId="1" fillId="0" borderId="9" xfId="0" applyFont="1" applyBorder="1" applyAlignment="1">
      <alignment horizontal="left"/>
    </xf>
    <xf numFmtId="0" fontId="1" fillId="0" borderId="9" xfId="0" applyFont="1" applyBorder="1" applyAlignment="1">
      <alignment horizontal="center"/>
    </xf>
    <xf numFmtId="0" fontId="1" fillId="0" borderId="10" xfId="0" applyFont="1" applyBorder="1" applyAlignment="1">
      <alignment horizontal="center"/>
    </xf>
    <xf numFmtId="0" fontId="1" fillId="0" borderId="18" xfId="0" applyFont="1" applyBorder="1" applyAlignment="1">
      <alignment horizontal="left"/>
    </xf>
    <xf numFmtId="0" fontId="1" fillId="0" borderId="25" xfId="0" applyFont="1" applyBorder="1" applyAlignment="1">
      <alignment horizontal="center"/>
    </xf>
    <xf numFmtId="0" fontId="1" fillId="0" borderId="19"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center"/>
    </xf>
    <xf numFmtId="0" fontId="12" fillId="9" borderId="42" xfId="0" applyFont="1" applyFill="1" applyBorder="1"/>
    <xf numFmtId="0" fontId="12" fillId="9" borderId="43" xfId="0" applyFont="1" applyFill="1" applyBorder="1" applyAlignment="1">
      <alignment horizontal="center" vertical="center"/>
    </xf>
    <xf numFmtId="0" fontId="3" fillId="0" borderId="18" xfId="0" applyFont="1" applyBorder="1"/>
    <xf numFmtId="180" fontId="3" fillId="0" borderId="25" xfId="0" applyNumberFormat="1" applyFont="1" applyBorder="1" applyAlignment="1">
      <alignment horizontal="center" vertical="center"/>
    </xf>
    <xf numFmtId="0" fontId="3" fillId="0" borderId="19" xfId="0" applyFont="1" applyBorder="1"/>
    <xf numFmtId="0" fontId="0" fillId="0" borderId="20" xfId="0" applyBorder="1"/>
    <xf numFmtId="0" fontId="3" fillId="0" borderId="20" xfId="0" applyFont="1" applyBorder="1" applyAlignment="1">
      <alignment horizontal="center" vertical="center"/>
    </xf>
    <xf numFmtId="182" fontId="3" fillId="0" borderId="20" xfId="0" applyNumberFormat="1" applyFont="1" applyBorder="1" applyAlignment="1">
      <alignment horizontal="center" vertical="center"/>
    </xf>
    <xf numFmtId="180" fontId="3" fillId="0" borderId="21" xfId="0" applyNumberFormat="1" applyFont="1" applyBorder="1" applyAlignment="1">
      <alignment horizontal="center" vertical="center"/>
    </xf>
    <xf numFmtId="0" fontId="5" fillId="12" borderId="8" xfId="0" applyFont="1" applyFill="1" applyBorder="1" applyAlignment="1">
      <alignment horizontal="center" vertical="center"/>
    </xf>
    <xf numFmtId="167" fontId="2" fillId="13" borderId="7" xfId="0" applyNumberFormat="1" applyFont="1" applyFill="1" applyBorder="1" applyAlignment="1">
      <alignment horizontal="center" vertical="center"/>
    </xf>
    <xf numFmtId="167" fontId="2" fillId="13" borderId="8" xfId="0" applyNumberFormat="1" applyFont="1" applyFill="1" applyBorder="1" applyAlignment="1">
      <alignment horizontal="center" vertical="center"/>
    </xf>
    <xf numFmtId="164" fontId="1" fillId="18" borderId="8" xfId="1" applyFont="1" applyFill="1" applyBorder="1" applyAlignment="1">
      <alignment horizontal="center" vertical="center" wrapText="1"/>
    </xf>
    <xf numFmtId="178" fontId="4" fillId="6" borderId="8" xfId="2" applyNumberFormat="1" applyFont="1" applyFill="1" applyBorder="1" applyAlignment="1">
      <alignment horizontal="center" vertical="center" wrapText="1"/>
    </xf>
    <xf numFmtId="178" fontId="1" fillId="6" borderId="8" xfId="0" applyNumberFormat="1" applyFont="1" applyFill="1" applyBorder="1" applyAlignment="1">
      <alignment horizontal="center" vertical="center" wrapText="1"/>
    </xf>
    <xf numFmtId="180" fontId="4" fillId="6" borderId="30" xfId="0" applyNumberFormat="1" applyFont="1" applyFill="1" applyBorder="1" applyAlignment="1">
      <alignment horizontal="center" vertical="center" wrapText="1"/>
    </xf>
    <xf numFmtId="180" fontId="5" fillId="6" borderId="29" xfId="0" applyNumberFormat="1" applyFont="1" applyFill="1" applyBorder="1" applyAlignment="1">
      <alignment horizontal="center" vertical="center" wrapText="1"/>
    </xf>
    <xf numFmtId="180" fontId="4" fillId="6" borderId="29" xfId="1" applyNumberFormat="1" applyFont="1" applyFill="1" applyBorder="1" applyAlignment="1">
      <alignment horizontal="center" vertical="center" wrapText="1"/>
    </xf>
    <xf numFmtId="180" fontId="4" fillId="6" borderId="29"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3" borderId="6" xfId="0" applyFont="1" applyFill="1" applyBorder="1" applyAlignment="1">
      <alignment vertical="center" wrapText="1"/>
    </xf>
    <xf numFmtId="0" fontId="4" fillId="3" borderId="11" xfId="0" applyFont="1" applyFill="1" applyBorder="1" applyAlignment="1">
      <alignment vertical="center"/>
    </xf>
    <xf numFmtId="0" fontId="4" fillId="3" borderId="6" xfId="0" applyFont="1" applyFill="1" applyBorder="1" applyAlignment="1">
      <alignment vertical="center"/>
    </xf>
    <xf numFmtId="0" fontId="2" fillId="9" borderId="8" xfId="0" applyFont="1" applyFill="1" applyBorder="1"/>
    <xf numFmtId="0" fontId="17" fillId="0" borderId="0" xfId="0" applyFont="1"/>
    <xf numFmtId="0" fontId="18" fillId="0" borderId="0" xfId="0" applyFont="1" applyAlignment="1">
      <alignment vertical="top"/>
    </xf>
    <xf numFmtId="0" fontId="18" fillId="0" borderId="0" xfId="0" applyFont="1" applyAlignment="1">
      <alignment horizontal="center" vertical="center"/>
    </xf>
    <xf numFmtId="2" fontId="18" fillId="0" borderId="0" xfId="0" applyNumberFormat="1" applyFont="1" applyAlignment="1">
      <alignment horizontal="center" vertical="top"/>
    </xf>
    <xf numFmtId="0" fontId="18" fillId="0" borderId="0" xfId="0" applyFont="1" applyAlignment="1">
      <alignment horizontal="center" vertical="center" wrapText="1"/>
    </xf>
    <xf numFmtId="0" fontId="18" fillId="0" borderId="0" xfId="0" applyFont="1" applyAlignment="1">
      <alignment horizontal="center" vertical="top" wrapText="1"/>
    </xf>
    <xf numFmtId="0" fontId="15" fillId="24" borderId="8" xfId="0" applyFont="1" applyFill="1" applyBorder="1" applyAlignment="1">
      <alignment horizontal="center" vertical="center"/>
    </xf>
    <xf numFmtId="0" fontId="15" fillId="24" borderId="8" xfId="0" applyFont="1" applyFill="1" applyBorder="1" applyAlignment="1">
      <alignment horizontal="center" vertical="center" wrapText="1"/>
    </xf>
    <xf numFmtId="2" fontId="15" fillId="24" borderId="8" xfId="0" applyNumberFormat="1" applyFont="1" applyFill="1" applyBorder="1" applyAlignment="1">
      <alignment horizontal="center" vertical="center" wrapText="1"/>
    </xf>
    <xf numFmtId="0" fontId="18" fillId="0" borderId="8" xfId="0" applyFont="1" applyBorder="1" applyAlignment="1">
      <alignment horizontal="center" vertical="center"/>
    </xf>
    <xf numFmtId="0" fontId="18" fillId="3" borderId="8" xfId="0" applyFont="1" applyFill="1" applyBorder="1" applyAlignment="1">
      <alignment vertical="center" wrapText="1"/>
    </xf>
    <xf numFmtId="0" fontId="18" fillId="3" borderId="8" xfId="0" applyFont="1" applyFill="1" applyBorder="1" applyAlignment="1">
      <alignment horizontal="center" vertical="center"/>
    </xf>
    <xf numFmtId="172" fontId="18" fillId="25" borderId="8" xfId="0" applyNumberFormat="1" applyFont="1" applyFill="1" applyBorder="1" applyAlignment="1">
      <alignment horizontal="center" vertical="center"/>
    </xf>
    <xf numFmtId="173" fontId="18" fillId="0" borderId="8" xfId="0" applyNumberFormat="1" applyFont="1" applyBorder="1" applyAlignment="1">
      <alignment horizontal="center" vertical="center"/>
    </xf>
    <xf numFmtId="169" fontId="18" fillId="0" borderId="8" xfId="0" applyNumberFormat="1" applyFont="1" applyBorder="1" applyAlignment="1">
      <alignment horizontal="center" vertical="center"/>
    </xf>
    <xf numFmtId="0" fontId="19" fillId="3" borderId="8" xfId="0" applyFont="1" applyFill="1" applyBorder="1" applyAlignment="1">
      <alignment vertical="center"/>
    </xf>
    <xf numFmtId="0" fontId="19" fillId="3" borderId="13" xfId="0" applyFont="1" applyFill="1" applyBorder="1" applyAlignment="1">
      <alignment vertical="center"/>
    </xf>
    <xf numFmtId="0" fontId="17" fillId="3" borderId="39" xfId="0" applyFont="1" applyFill="1" applyBorder="1" applyAlignment="1">
      <alignment horizontal="left" vertical="center" wrapText="1"/>
    </xf>
    <xf numFmtId="0" fontId="17" fillId="3" borderId="8" xfId="0" applyFont="1" applyFill="1" applyBorder="1" applyAlignment="1">
      <alignment vertical="center"/>
    </xf>
    <xf numFmtId="0" fontId="17" fillId="3" borderId="8" xfId="0" applyFont="1" applyFill="1" applyBorder="1" applyAlignment="1">
      <alignment vertical="center" wrapText="1"/>
    </xf>
    <xf numFmtId="0" fontId="17" fillId="3" borderId="8" xfId="0" applyFont="1" applyFill="1" applyBorder="1" applyAlignment="1">
      <alignment horizontal="center" vertical="center"/>
    </xf>
    <xf numFmtId="0" fontId="19" fillId="3" borderId="39" xfId="0" applyFont="1" applyFill="1" applyBorder="1" applyAlignment="1">
      <alignment horizontal="left" vertical="center" wrapText="1"/>
    </xf>
    <xf numFmtId="0" fontId="17" fillId="0" borderId="8" xfId="0" applyFont="1" applyBorder="1" applyAlignment="1">
      <alignment vertical="center"/>
    </xf>
    <xf numFmtId="0" fontId="18" fillId="0" borderId="39" xfId="0" applyFont="1" applyBorder="1" applyAlignment="1">
      <alignment horizontal="left" vertical="center" wrapText="1"/>
    </xf>
    <xf numFmtId="0" fontId="17" fillId="0" borderId="8" xfId="0" applyFont="1" applyBorder="1" applyAlignment="1">
      <alignment horizontal="center" vertical="center"/>
    </xf>
    <xf numFmtId="0" fontId="19" fillId="3" borderId="40" xfId="0" applyFont="1" applyFill="1" applyBorder="1" applyAlignment="1">
      <alignment horizontal="left" vertical="center" wrapText="1"/>
    </xf>
    <xf numFmtId="0" fontId="17" fillId="3" borderId="8" xfId="0" applyFont="1" applyFill="1" applyBorder="1" applyAlignment="1">
      <alignment horizontal="center" vertical="center" wrapText="1"/>
    </xf>
    <xf numFmtId="169" fontId="18" fillId="24" borderId="8" xfId="0" applyNumberFormat="1" applyFont="1" applyFill="1" applyBorder="1" applyAlignment="1">
      <alignment horizontal="center" vertical="center"/>
    </xf>
    <xf numFmtId="0" fontId="15" fillId="24" borderId="6" xfId="0" applyFont="1" applyFill="1" applyBorder="1" applyAlignment="1">
      <alignment vertical="center"/>
    </xf>
    <xf numFmtId="0" fontId="15" fillId="24" borderId="6" xfId="0" applyFont="1" applyFill="1" applyBorder="1" applyAlignment="1">
      <alignment horizontal="right" vertical="center"/>
    </xf>
    <xf numFmtId="0" fontId="15" fillId="24" borderId="8" xfId="0" applyFont="1" applyFill="1" applyBorder="1" applyAlignment="1">
      <alignment horizontal="center"/>
    </xf>
    <xf numFmtId="170" fontId="15" fillId="24" borderId="7" xfId="0" applyNumberFormat="1" applyFont="1" applyFill="1" applyBorder="1" applyAlignment="1">
      <alignment horizontal="center" vertical="center"/>
    </xf>
    <xf numFmtId="0" fontId="20" fillId="0" borderId="0" xfId="0" applyFont="1"/>
    <xf numFmtId="0" fontId="15" fillId="0" borderId="0" xfId="0" applyFont="1" applyAlignment="1">
      <alignment vertical="top"/>
    </xf>
    <xf numFmtId="0" fontId="18" fillId="0" borderId="17" xfId="0" applyFont="1" applyBorder="1" applyAlignment="1">
      <alignment horizontal="center" vertical="top"/>
    </xf>
    <xf numFmtId="0" fontId="18" fillId="0" borderId="0" xfId="0" applyFont="1" applyAlignment="1">
      <alignment horizontal="center" vertical="top"/>
    </xf>
    <xf numFmtId="0" fontId="18" fillId="3" borderId="8" xfId="0" applyFont="1" applyFill="1" applyBorder="1" applyAlignment="1">
      <alignment horizontal="center" vertical="center" wrapText="1"/>
    </xf>
    <xf numFmtId="0" fontId="18" fillId="0" borderId="8" xfId="0" applyFont="1" applyBorder="1" applyAlignment="1">
      <alignment vertical="center" wrapText="1"/>
    </xf>
    <xf numFmtId="0" fontId="18" fillId="0" borderId="8" xfId="0" applyFont="1" applyBorder="1" applyAlignment="1">
      <alignment horizontal="center" vertical="center" wrapText="1"/>
    </xf>
    <xf numFmtId="0" fontId="18" fillId="0" borderId="8" xfId="0" applyFont="1" applyBorder="1" applyAlignment="1">
      <alignment vertical="center"/>
    </xf>
    <xf numFmtId="0" fontId="17" fillId="0" borderId="8" xfId="0" applyFont="1" applyBorder="1" applyAlignment="1">
      <alignment vertical="center" wrapText="1"/>
    </xf>
    <xf numFmtId="0" fontId="18" fillId="0" borderId="24" xfId="0" applyFont="1" applyBorder="1" applyAlignment="1">
      <alignment vertical="center"/>
    </xf>
    <xf numFmtId="0" fontId="18" fillId="0" borderId="24" xfId="0" applyFont="1" applyBorder="1" applyAlignment="1">
      <alignment vertical="center" wrapText="1"/>
    </xf>
    <xf numFmtId="0" fontId="18" fillId="0" borderId="24" xfId="0" applyFont="1" applyBorder="1" applyAlignment="1">
      <alignment horizontal="center" vertical="center" wrapText="1"/>
    </xf>
    <xf numFmtId="0" fontId="18" fillId="0" borderId="24"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vertical="center" wrapText="1"/>
    </xf>
    <xf numFmtId="0" fontId="18" fillId="0" borderId="23" xfId="0" applyFont="1" applyBorder="1" applyAlignment="1">
      <alignment horizontal="center" vertical="center"/>
    </xf>
    <xf numFmtId="0" fontId="15" fillId="24" borderId="11" xfId="0" applyFont="1" applyFill="1" applyBorder="1" applyAlignment="1">
      <alignment vertical="center"/>
    </xf>
    <xf numFmtId="0" fontId="15" fillId="24" borderId="6" xfId="0" applyFont="1" applyFill="1" applyBorder="1"/>
    <xf numFmtId="170" fontId="15" fillId="24" borderId="8" xfId="0" applyNumberFormat="1" applyFont="1" applyFill="1" applyBorder="1" applyAlignment="1">
      <alignment horizontal="center" vertical="center"/>
    </xf>
    <xf numFmtId="0" fontId="15" fillId="0" borderId="0" xfId="0" applyFont="1" applyAlignment="1">
      <alignment horizontal="center" vertical="center"/>
    </xf>
    <xf numFmtId="0" fontId="18" fillId="0" borderId="18" xfId="0" applyFont="1" applyBorder="1" applyAlignment="1">
      <alignment horizontal="center" vertical="top" wrapText="1"/>
    </xf>
    <xf numFmtId="165" fontId="18" fillId="0" borderId="0" xfId="0" applyNumberFormat="1" applyFont="1" applyAlignment="1">
      <alignment vertical="top"/>
    </xf>
    <xf numFmtId="0" fontId="18" fillId="0" borderId="18" xfId="0" applyFont="1" applyBorder="1" applyAlignment="1">
      <alignment horizontal="center" vertical="center" wrapText="1"/>
    </xf>
    <xf numFmtId="169" fontId="18" fillId="0" borderId="0" xfId="0" applyNumberFormat="1" applyFont="1" applyAlignment="1">
      <alignment vertical="top"/>
    </xf>
    <xf numFmtId="0" fontId="17" fillId="23" borderId="13" xfId="0" applyFont="1" applyFill="1" applyBorder="1" applyAlignment="1">
      <alignment vertical="center"/>
    </xf>
    <xf numFmtId="0" fontId="18" fillId="23" borderId="13" xfId="0" applyFont="1" applyFill="1" applyBorder="1" applyAlignment="1">
      <alignment vertical="center"/>
    </xf>
    <xf numFmtId="0" fontId="17" fillId="0" borderId="8" xfId="0" applyFont="1" applyBorder="1" applyAlignment="1">
      <alignment horizontal="center" vertical="center" wrapText="1"/>
    </xf>
    <xf numFmtId="169" fontId="18" fillId="24" borderId="8" xfId="0" applyNumberFormat="1" applyFont="1" applyFill="1" applyBorder="1" applyAlignment="1">
      <alignment vertical="top"/>
    </xf>
    <xf numFmtId="0" fontId="15" fillId="24" borderId="11" xfId="0" applyFont="1" applyFill="1" applyBorder="1" applyAlignment="1">
      <alignment vertical="top"/>
    </xf>
    <xf numFmtId="170" fontId="15" fillId="24" borderId="8" xfId="0" applyNumberFormat="1" applyFont="1" applyFill="1" applyBorder="1" applyAlignment="1">
      <alignment vertical="top"/>
    </xf>
    <xf numFmtId="0" fontId="17" fillId="4" borderId="8" xfId="0" applyFont="1" applyFill="1" applyBorder="1" applyAlignment="1">
      <alignment horizontal="left" vertical="center"/>
    </xf>
    <xf numFmtId="0" fontId="22" fillId="0" borderId="0" xfId="0" applyFont="1" applyAlignment="1">
      <alignment wrapText="1"/>
    </xf>
    <xf numFmtId="0" fontId="17" fillId="4" borderId="13" xfId="0" applyFont="1" applyFill="1" applyBorder="1" applyAlignment="1">
      <alignment horizontal="left" vertical="center"/>
    </xf>
    <xf numFmtId="172" fontId="18" fillId="26" borderId="8" xfId="0" applyNumberFormat="1" applyFont="1" applyFill="1" applyBorder="1" applyAlignment="1">
      <alignment horizontal="center" vertical="center"/>
    </xf>
    <xf numFmtId="0" fontId="5" fillId="12" borderId="41"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5" fillId="12" borderId="11" xfId="0" applyFont="1" applyFill="1" applyBorder="1" applyAlignment="1">
      <alignment horizontal="center" vertical="center"/>
    </xf>
    <xf numFmtId="0" fontId="5" fillId="12" borderId="6" xfId="0" applyFont="1" applyFill="1" applyBorder="1" applyAlignment="1">
      <alignment horizontal="center" vertical="center"/>
    </xf>
    <xf numFmtId="0" fontId="5" fillId="12" borderId="7"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2" fillId="0" borderId="11"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 fillId="6" borderId="29" xfId="0" applyFont="1" applyFill="1" applyBorder="1" applyAlignment="1">
      <alignment horizontal="center"/>
    </xf>
    <xf numFmtId="0" fontId="2" fillId="0" borderId="13" xfId="0" applyFont="1" applyBorder="1" applyAlignment="1">
      <alignment horizontal="right"/>
    </xf>
    <xf numFmtId="0" fontId="1" fillId="0" borderId="0" xfId="0" applyFont="1" applyAlignment="1">
      <alignment horizontal="left" vertical="center" wrapText="1"/>
    </xf>
    <xf numFmtId="0" fontId="1" fillId="0" borderId="11" xfId="0" applyFont="1" applyBorder="1" applyAlignment="1">
      <alignment horizontal="center" vertical="center" wrapText="1"/>
    </xf>
    <xf numFmtId="0" fontId="3" fillId="0" borderId="7" xfId="0" applyFont="1" applyBorder="1"/>
    <xf numFmtId="0" fontId="5" fillId="13" borderId="11" xfId="0" applyFont="1" applyFill="1" applyBorder="1" applyAlignment="1">
      <alignment horizontal="left" vertical="center" wrapText="1"/>
    </xf>
    <xf numFmtId="0" fontId="5" fillId="13" borderId="6"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2" fillId="22" borderId="41" xfId="0" applyFont="1" applyFill="1" applyBorder="1" applyAlignment="1">
      <alignment horizontal="center" wrapText="1"/>
    </xf>
    <xf numFmtId="0" fontId="2" fillId="22" borderId="32" xfId="0" applyFont="1" applyFill="1" applyBorder="1" applyAlignment="1">
      <alignment horizontal="center" wrapText="1"/>
    </xf>
    <xf numFmtId="0" fontId="2" fillId="22" borderId="33" xfId="0" applyFont="1" applyFill="1" applyBorder="1" applyAlignment="1">
      <alignment horizontal="center" wrapText="1"/>
    </xf>
    <xf numFmtId="0" fontId="2" fillId="7" borderId="3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6" borderId="11" xfId="0" applyFont="1" applyFill="1" applyBorder="1" applyAlignment="1">
      <alignment horizontal="left" vertical="center"/>
    </xf>
    <xf numFmtId="0" fontId="2" fillId="6" borderId="6" xfId="0" applyFont="1" applyFill="1" applyBorder="1" applyAlignment="1">
      <alignment horizontal="left" vertical="center"/>
    </xf>
    <xf numFmtId="0" fontId="2" fillId="6" borderId="7" xfId="0" applyFont="1" applyFill="1" applyBorder="1" applyAlignment="1">
      <alignment horizontal="left" vertical="center"/>
    </xf>
    <xf numFmtId="0" fontId="4" fillId="18" borderId="11" xfId="0" applyFont="1" applyFill="1" applyBorder="1"/>
    <xf numFmtId="0" fontId="3" fillId="6" borderId="6" xfId="0" applyFont="1" applyFill="1" applyBorder="1"/>
    <xf numFmtId="0" fontId="3" fillId="6" borderId="7" xfId="0" applyFont="1" applyFill="1" applyBorder="1"/>
    <xf numFmtId="0" fontId="2" fillId="7" borderId="12"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3" borderId="1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5" fillId="7" borderId="0" xfId="0" applyFont="1" applyFill="1" applyAlignment="1">
      <alignment horizontal="left" vertical="center" wrapText="1"/>
    </xf>
    <xf numFmtId="0" fontId="5" fillId="9" borderId="0" xfId="0" applyFont="1" applyFill="1" applyAlignment="1">
      <alignment horizontal="left" vertical="center" wrapText="1"/>
    </xf>
    <xf numFmtId="0" fontId="1" fillId="0" borderId="0" xfId="0" applyFont="1" applyAlignment="1">
      <alignment horizontal="left" vertical="center"/>
    </xf>
    <xf numFmtId="0" fontId="5" fillId="16" borderId="13" xfId="0" applyFont="1" applyFill="1" applyBorder="1" applyAlignment="1">
      <alignment horizontal="left" vertical="center" wrapText="1"/>
    </xf>
    <xf numFmtId="0" fontId="4" fillId="0" borderId="0" xfId="0" applyFont="1" applyAlignment="1">
      <alignment horizontal="left" vertical="center" wrapText="1"/>
    </xf>
    <xf numFmtId="0" fontId="2" fillId="17" borderId="11" xfId="0" applyFont="1" applyFill="1" applyBorder="1" applyAlignment="1">
      <alignment horizontal="center" vertical="center" wrapText="1"/>
    </xf>
    <xf numFmtId="0" fontId="2" fillId="17" borderId="6"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1" fillId="0" borderId="11"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2" fillId="9" borderId="11" xfId="0" applyFont="1" applyFill="1" applyBorder="1" applyAlignment="1">
      <alignment horizontal="left" vertical="center"/>
    </xf>
    <xf numFmtId="0" fontId="2" fillId="9" borderId="6" xfId="0" applyFont="1" applyFill="1" applyBorder="1" applyAlignment="1">
      <alignment horizontal="left" vertical="center"/>
    </xf>
    <xf numFmtId="0" fontId="2" fillId="9" borderId="7" xfId="0" applyFont="1" applyFill="1" applyBorder="1" applyAlignment="1">
      <alignment horizontal="left" vertical="center"/>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3" borderId="13" xfId="0" applyFont="1" applyFill="1" applyBorder="1" applyAlignment="1">
      <alignment horizontal="left" vertical="center" wrapText="1"/>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5" fillId="17" borderId="1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2" fillId="0" borderId="0" xfId="0" applyFont="1" applyAlignment="1">
      <alignment horizontal="center" vertical="center"/>
    </xf>
    <xf numFmtId="0" fontId="5" fillId="14" borderId="11"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0" borderId="0" xfId="0" applyFont="1" applyAlignment="1">
      <alignment horizontal="center"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5" fillId="7" borderId="13" xfId="0" applyFont="1" applyFill="1" applyBorder="1" applyAlignment="1">
      <alignment horizontal="left" vertical="center" wrapText="1"/>
    </xf>
    <xf numFmtId="0" fontId="5" fillId="0" borderId="37" xfId="0" applyFont="1" applyBorder="1" applyAlignment="1">
      <alignment horizontal="left" vertical="center" wrapText="1"/>
    </xf>
    <xf numFmtId="0" fontId="5" fillId="15" borderId="26" xfId="0" applyFont="1" applyFill="1" applyBorder="1" applyAlignment="1">
      <alignment horizontal="left" vertical="center" wrapText="1"/>
    </xf>
    <xf numFmtId="0" fontId="5" fillId="15" borderId="27" xfId="0" applyFont="1" applyFill="1" applyBorder="1" applyAlignment="1">
      <alignment horizontal="left" vertical="center" wrapText="1"/>
    </xf>
    <xf numFmtId="0" fontId="5" fillId="15" borderId="28" xfId="0" applyFont="1" applyFill="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5" fillId="0" borderId="13" xfId="0" applyFont="1" applyBorder="1" applyAlignment="1">
      <alignment horizontal="center" vertical="center"/>
    </xf>
    <xf numFmtId="0" fontId="11" fillId="0" borderId="11"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7" borderId="0" xfId="0" applyFont="1" applyFill="1" applyAlignment="1">
      <alignment horizontal="center" vertical="center"/>
    </xf>
    <xf numFmtId="0" fontId="1" fillId="0" borderId="11"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2" fillId="9" borderId="1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0" xfId="0" applyFont="1" applyFill="1" applyAlignment="1">
      <alignment horizontal="left" vertical="center"/>
    </xf>
    <xf numFmtId="0" fontId="5" fillId="0" borderId="2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9" borderId="26"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5" fillId="9" borderId="26"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5" fillId="9" borderId="28"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15" fillId="24" borderId="11" xfId="0" applyFont="1" applyFill="1" applyBorder="1" applyAlignment="1">
      <alignment horizontal="center" vertical="center"/>
    </xf>
    <xf numFmtId="0" fontId="16" fillId="0" borderId="7" xfId="0" applyFont="1" applyBorder="1"/>
    <xf numFmtId="0" fontId="15" fillId="24" borderId="11" xfId="0" applyFont="1" applyFill="1" applyBorder="1" applyAlignment="1">
      <alignment horizontal="left" vertical="center" wrapText="1"/>
    </xf>
    <xf numFmtId="0" fontId="16" fillId="0" borderId="6" xfId="0" applyFont="1" applyBorder="1"/>
    <xf numFmtId="0" fontId="18" fillId="24" borderId="11" xfId="0" applyFont="1" applyFill="1" applyBorder="1" applyAlignment="1">
      <alignment horizontal="left" vertical="top" wrapText="1"/>
    </xf>
    <xf numFmtId="0" fontId="15" fillId="23" borderId="11" xfId="0" applyFont="1" applyFill="1" applyBorder="1" applyAlignment="1">
      <alignment horizontal="center" vertical="center"/>
    </xf>
    <xf numFmtId="0" fontId="15" fillId="0" borderId="11" xfId="0" applyFont="1" applyBorder="1" applyAlignment="1">
      <alignment horizontal="center" vertical="top" wrapText="1"/>
    </xf>
    <xf numFmtId="0" fontId="15" fillId="23" borderId="11" xfId="0" applyFont="1" applyFill="1" applyBorder="1" applyAlignment="1">
      <alignment horizontal="center" vertical="top"/>
    </xf>
    <xf numFmtId="0" fontId="18" fillId="24" borderId="12" xfId="0" applyFont="1" applyFill="1" applyBorder="1" applyAlignment="1">
      <alignment horizontal="left" vertical="center" wrapText="1"/>
    </xf>
    <xf numFmtId="0" fontId="16" fillId="0" borderId="9" xfId="0" applyFont="1" applyBorder="1"/>
    <xf numFmtId="0" fontId="16" fillId="0" borderId="10" xfId="0" applyFont="1" applyBorder="1"/>
    <xf numFmtId="0" fontId="18" fillId="24" borderId="11" xfId="0" applyFont="1" applyFill="1" applyBorder="1" applyAlignment="1">
      <alignment horizontal="left" vertical="center" wrapText="1"/>
    </xf>
    <xf numFmtId="0" fontId="15" fillId="24" borderId="11"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0" borderId="19" xfId="0" applyFont="1" applyBorder="1" applyAlignment="1">
      <alignment horizontal="center" vertical="center"/>
    </xf>
    <xf numFmtId="0" fontId="16" fillId="0" borderId="20" xfId="0" applyFont="1" applyBorder="1"/>
    <xf numFmtId="0" fontId="16" fillId="0" borderId="21" xfId="0" applyFont="1" applyBorder="1"/>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5" fillId="9" borderId="19" xfId="0" applyFont="1" applyFill="1" applyBorder="1" applyAlignment="1">
      <alignment horizontal="right" vertical="center"/>
    </xf>
    <xf numFmtId="0" fontId="3" fillId="9" borderId="20" xfId="0" applyFont="1" applyFill="1" applyBorder="1"/>
    <xf numFmtId="0" fontId="3" fillId="9" borderId="21" xfId="0" applyFont="1" applyFill="1" applyBorder="1"/>
    <xf numFmtId="0" fontId="5" fillId="0" borderId="11" xfId="0" applyFont="1" applyBorder="1" applyAlignment="1">
      <alignment horizontal="left" wrapText="1"/>
    </xf>
    <xf numFmtId="0" fontId="3" fillId="0" borderId="6" xfId="0" applyFont="1" applyBorder="1"/>
    <xf numFmtId="0" fontId="5" fillId="9" borderId="11" xfId="0" applyFont="1" applyFill="1" applyBorder="1" applyAlignment="1">
      <alignment horizontal="right" vertical="center"/>
    </xf>
    <xf numFmtId="0" fontId="3" fillId="9" borderId="6" xfId="0" applyFont="1" applyFill="1" applyBorder="1"/>
    <xf numFmtId="0" fontId="3" fillId="9" borderId="7" xfId="0" applyFont="1" applyFill="1" applyBorder="1"/>
    <xf numFmtId="0" fontId="5" fillId="7" borderId="11" xfId="0" applyFont="1" applyFill="1" applyBorder="1" applyAlignment="1">
      <alignment horizontal="left" vertical="center"/>
    </xf>
    <xf numFmtId="0" fontId="3" fillId="7" borderId="6" xfId="0" applyFont="1" applyFill="1" applyBorder="1"/>
    <xf numFmtId="0" fontId="3" fillId="7" borderId="7" xfId="0" applyFont="1" applyFill="1" applyBorder="1"/>
    <xf numFmtId="0" fontId="5" fillId="0" borderId="22" xfId="0" applyFont="1" applyBorder="1" applyAlignment="1">
      <alignment horizontal="left" vertical="center"/>
    </xf>
    <xf numFmtId="0" fontId="3" fillId="0" borderId="22" xfId="0" applyFont="1" applyBorder="1"/>
    <xf numFmtId="0" fontId="3" fillId="0" borderId="23" xfId="0" applyFont="1" applyBorder="1"/>
    <xf numFmtId="0" fontId="5" fillId="0" borderId="0" xfId="0" applyFont="1" applyAlignment="1">
      <alignment horizontal="left" vertical="center"/>
    </xf>
    <xf numFmtId="0" fontId="0" fillId="0" borderId="0" xfId="0"/>
    <xf numFmtId="0" fontId="5" fillId="20" borderId="24" xfId="0" applyFont="1" applyFill="1" applyBorder="1" applyAlignment="1">
      <alignment horizontal="center" vertical="center" wrapText="1"/>
    </xf>
    <xf numFmtId="0" fontId="3" fillId="7" borderId="22" xfId="0" applyFont="1" applyFill="1" applyBorder="1"/>
    <xf numFmtId="0" fontId="3" fillId="7" borderId="23" xfId="0" applyFont="1" applyFill="1" applyBorder="1"/>
    <xf numFmtId="0" fontId="5" fillId="2" borderId="26" xfId="0" applyFont="1" applyFill="1" applyBorder="1" applyAlignment="1">
      <alignment horizontal="center" vertical="center"/>
    </xf>
    <xf numFmtId="0" fontId="3" fillId="0" borderId="27" xfId="0" applyFont="1" applyBorder="1"/>
    <xf numFmtId="0" fontId="3" fillId="0" borderId="28" xfId="0" applyFont="1" applyBorder="1"/>
    <xf numFmtId="0" fontId="11" fillId="0" borderId="26" xfId="0" applyFont="1" applyBorder="1" applyAlignment="1">
      <alignment horizontal="center"/>
    </xf>
    <xf numFmtId="0" fontId="1" fillId="0" borderId="12" xfId="0" applyFont="1" applyBorder="1" applyAlignment="1">
      <alignment horizontal="left" vertical="center"/>
    </xf>
    <xf numFmtId="0" fontId="3" fillId="0" borderId="9" xfId="0" applyFont="1" applyBorder="1"/>
    <xf numFmtId="0" fontId="3" fillId="0" borderId="10" xfId="0" applyFont="1" applyBorder="1"/>
    <xf numFmtId="0" fontId="1" fillId="0" borderId="18" xfId="0" applyFont="1" applyBorder="1" applyAlignment="1">
      <alignment horizontal="left" vertical="center"/>
    </xf>
    <xf numFmtId="0" fontId="3" fillId="0" borderId="25" xfId="0" applyFont="1" applyBorder="1"/>
    <xf numFmtId="0" fontId="1" fillId="0" borderId="19" xfId="0" applyFont="1" applyBorder="1" applyAlignment="1">
      <alignment horizontal="left" vertical="center"/>
    </xf>
    <xf numFmtId="0" fontId="3" fillId="0" borderId="20" xfId="0" applyFont="1" applyBorder="1"/>
    <xf numFmtId="0" fontId="3" fillId="0" borderId="21" xfId="0" applyFont="1" applyBorder="1"/>
    <xf numFmtId="0" fontId="5" fillId="2" borderId="11" xfId="0" applyFont="1" applyFill="1" applyBorder="1" applyAlignment="1">
      <alignment horizontal="center" vertical="center"/>
    </xf>
    <xf numFmtId="0" fontId="5" fillId="7" borderId="26" xfId="0" applyFont="1" applyFill="1" applyBorder="1" applyAlignment="1">
      <alignment horizontal="center"/>
    </xf>
    <xf numFmtId="0" fontId="0" fillId="7" borderId="27" xfId="0" applyFill="1" applyBorder="1"/>
    <xf numFmtId="0" fontId="0" fillId="7" borderId="28" xfId="0" applyFill="1" applyBorder="1"/>
    <xf numFmtId="0" fontId="5" fillId="21" borderId="18" xfId="0" applyFont="1" applyFill="1" applyBorder="1" applyAlignment="1">
      <alignment horizontal="center" vertical="center" wrapText="1"/>
    </xf>
    <xf numFmtId="0" fontId="3" fillId="9" borderId="25" xfId="0" applyFont="1" applyFill="1" applyBorder="1"/>
    <xf numFmtId="0" fontId="5" fillId="21" borderId="19" xfId="0" applyFont="1" applyFill="1" applyBorder="1" applyAlignment="1">
      <alignment horizontal="center" vertical="center" wrapText="1"/>
    </xf>
    <xf numFmtId="0" fontId="5" fillId="9" borderId="19" xfId="0" applyFont="1" applyFill="1" applyBorder="1" applyAlignment="1">
      <alignment horizontal="center" vertical="center"/>
    </xf>
    <xf numFmtId="0" fontId="5" fillId="9" borderId="11" xfId="0" applyFont="1" applyFill="1" applyBorder="1" applyAlignment="1">
      <alignment horizontal="center" vertical="center"/>
    </xf>
    <xf numFmtId="0" fontId="5" fillId="0" borderId="12" xfId="0" applyFont="1" applyBorder="1" applyAlignment="1">
      <alignment horizontal="left" vertical="center"/>
    </xf>
    <xf numFmtId="49" fontId="5" fillId="0" borderId="26" xfId="0" applyNumberFormat="1" applyFont="1" applyBorder="1" applyAlignment="1">
      <alignment horizontal="center" vertical="center"/>
    </xf>
    <xf numFmtId="0" fontId="14" fillId="0" borderId="27" xfId="0" applyFont="1" applyBorder="1" applyAlignment="1">
      <alignment horizontal="center"/>
    </xf>
    <xf numFmtId="0" fontId="14" fillId="0" borderId="28" xfId="0" applyFont="1" applyBorder="1" applyAlignment="1">
      <alignment horizontal="center"/>
    </xf>
    <xf numFmtId="49" fontId="4" fillId="0" borderId="1" xfId="0" applyNumberFormat="1" applyFont="1" applyBorder="1" applyAlignment="1">
      <alignment horizontal="left" vertical="center" wrapText="1"/>
    </xf>
    <xf numFmtId="0" fontId="3" fillId="0" borderId="1" xfId="0" applyFont="1" applyBorder="1"/>
    <xf numFmtId="0" fontId="1" fillId="8" borderId="11" xfId="0" applyFont="1" applyFill="1" applyBorder="1" applyAlignment="1">
      <alignment horizontal="left" vertical="center"/>
    </xf>
    <xf numFmtId="0" fontId="2" fillId="22" borderId="26" xfId="0" applyFont="1" applyFill="1" applyBorder="1" applyAlignment="1">
      <alignment horizontal="center" vertical="center"/>
    </xf>
    <xf numFmtId="0" fontId="2" fillId="22" borderId="27" xfId="0" applyFont="1" applyFill="1" applyBorder="1" applyAlignment="1">
      <alignment horizontal="center" vertical="center"/>
    </xf>
    <xf numFmtId="0" fontId="2" fillId="22" borderId="28" xfId="0" applyFont="1" applyFill="1" applyBorder="1" applyAlignment="1">
      <alignment horizontal="center" vertical="center"/>
    </xf>
    <xf numFmtId="0" fontId="23" fillId="3" borderId="8" xfId="0" applyFont="1" applyFill="1" applyBorder="1" applyAlignment="1">
      <alignment horizontal="center" vertical="center" wrapText="1"/>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17"/>
  <sheetViews>
    <sheetView showGridLines="0" topLeftCell="A20" zoomScale="90" zoomScaleNormal="90" workbookViewId="0">
      <selection activeCell="C19" sqref="C19"/>
    </sheetView>
  </sheetViews>
  <sheetFormatPr defaultColWidth="0" defaultRowHeight="15"/>
  <cols>
    <col min="1" max="1" width="20.85546875" customWidth="1"/>
    <col min="2" max="2" width="47.28515625" customWidth="1"/>
    <col min="3" max="3" width="14.140625" customWidth="1"/>
    <col min="4" max="4" width="14.5703125" customWidth="1"/>
    <col min="5" max="5" width="19.85546875" bestFit="1" customWidth="1"/>
    <col min="6" max="6" width="16.7109375" customWidth="1"/>
    <col min="7" max="7" width="15.85546875" hidden="1" customWidth="1"/>
    <col min="8" max="8" width="14.85546875" hidden="1" customWidth="1"/>
    <col min="9" max="10" width="31.42578125" hidden="1" customWidth="1"/>
    <col min="11" max="16384" width="14.42578125" hidden="1"/>
  </cols>
  <sheetData>
    <row r="1" spans="1:9">
      <c r="A1" s="322" t="s">
        <v>556</v>
      </c>
      <c r="B1" s="323"/>
      <c r="C1" s="323"/>
      <c r="D1" s="323"/>
      <c r="E1" s="323"/>
      <c r="F1" s="324"/>
      <c r="G1" s="157"/>
      <c r="H1" s="7"/>
      <c r="I1" s="7"/>
    </row>
    <row r="2" spans="1:9">
      <c r="A2" s="325" t="s">
        <v>0</v>
      </c>
      <c r="B2" s="326"/>
      <c r="C2" s="326"/>
      <c r="D2" s="326"/>
      <c r="E2" s="326"/>
      <c r="F2" s="327"/>
      <c r="G2" s="157"/>
      <c r="H2" s="7"/>
      <c r="I2" s="7"/>
    </row>
    <row r="3" spans="1:9">
      <c r="A3" s="157"/>
      <c r="B3" s="134"/>
      <c r="C3" s="134"/>
      <c r="D3" s="134"/>
      <c r="E3" s="134"/>
      <c r="F3" s="134"/>
      <c r="G3" s="7"/>
      <c r="H3" s="7"/>
      <c r="I3" s="7"/>
    </row>
    <row r="4" spans="1:9">
      <c r="A4" s="328" t="s">
        <v>1</v>
      </c>
      <c r="B4" s="329"/>
      <c r="C4" s="329"/>
      <c r="D4" s="329"/>
      <c r="E4" s="329"/>
      <c r="F4" s="330"/>
      <c r="G4" s="157"/>
      <c r="H4" s="7"/>
      <c r="I4" s="7"/>
    </row>
    <row r="5" spans="1:9">
      <c r="A5" s="154"/>
      <c r="B5" s="134"/>
      <c r="C5" s="134"/>
      <c r="D5" s="134"/>
      <c r="E5" s="134"/>
      <c r="F5" s="134"/>
      <c r="G5" s="7"/>
      <c r="H5" s="7"/>
      <c r="I5" s="7"/>
    </row>
    <row r="6" spans="1:9">
      <c r="A6" s="183" t="s">
        <v>2</v>
      </c>
      <c r="B6" s="184"/>
      <c r="C6" s="184"/>
      <c r="D6" s="184"/>
      <c r="E6" s="184"/>
      <c r="F6" s="185"/>
      <c r="G6" s="157"/>
      <c r="H6" s="7"/>
      <c r="I6" s="7"/>
    </row>
    <row r="7" spans="1:9">
      <c r="A7" s="8" t="s">
        <v>3</v>
      </c>
      <c r="B7" s="331"/>
      <c r="C7" s="332"/>
      <c r="D7" s="333"/>
      <c r="E7" s="186" t="s">
        <v>4</v>
      </c>
      <c r="F7" s="189"/>
      <c r="G7" s="157"/>
      <c r="H7" s="7"/>
      <c r="I7" s="7"/>
    </row>
    <row r="8" spans="1:9">
      <c r="A8" s="8" t="s">
        <v>5</v>
      </c>
      <c r="B8" s="186"/>
      <c r="C8" s="188"/>
      <c r="D8" s="188"/>
      <c r="E8" s="76" t="s">
        <v>6</v>
      </c>
      <c r="F8" s="76" t="s">
        <v>7</v>
      </c>
      <c r="G8" s="157"/>
      <c r="H8" s="7"/>
      <c r="I8" s="7"/>
    </row>
    <row r="9" spans="1:9">
      <c r="A9" s="8" t="s">
        <v>8</v>
      </c>
      <c r="B9" s="190"/>
      <c r="C9" s="191"/>
      <c r="D9" s="191"/>
      <c r="E9" s="191"/>
      <c r="F9" s="192"/>
      <c r="G9" s="157"/>
      <c r="H9" s="7"/>
      <c r="I9" s="7"/>
    </row>
    <row r="10" spans="1:9">
      <c r="A10" s="161" t="s">
        <v>9</v>
      </c>
      <c r="B10" s="194"/>
      <c r="C10" s="193"/>
      <c r="D10" s="193"/>
      <c r="E10" s="193"/>
      <c r="F10" s="187"/>
      <c r="G10" s="157"/>
      <c r="H10" s="7"/>
      <c r="I10" s="7"/>
    </row>
    <row r="11" spans="1:9">
      <c r="A11" s="156"/>
      <c r="B11" s="156"/>
      <c r="C11" s="154"/>
      <c r="D11" s="154"/>
      <c r="E11" s="154"/>
      <c r="F11" s="154"/>
      <c r="G11" s="7"/>
      <c r="H11" s="7"/>
      <c r="I11" s="7"/>
    </row>
    <row r="12" spans="1:9" s="136" customFormat="1">
      <c r="A12" s="334" t="s">
        <v>10</v>
      </c>
      <c r="B12" s="335"/>
      <c r="C12" s="335"/>
      <c r="D12" s="335"/>
      <c r="E12" s="335"/>
      <c r="F12" s="336"/>
      <c r="G12" s="157"/>
      <c r="H12" s="157"/>
      <c r="I12" s="157"/>
    </row>
    <row r="13" spans="1:9" s="159" customFormat="1">
      <c r="A13" s="197"/>
      <c r="B13" s="198"/>
      <c r="C13" s="199"/>
      <c r="D13" s="199"/>
      <c r="E13" s="199"/>
      <c r="F13" s="200"/>
      <c r="G13" s="158"/>
      <c r="H13" s="158"/>
      <c r="I13" s="158"/>
    </row>
    <row r="14" spans="1:9" s="136" customFormat="1">
      <c r="A14" s="201" t="s">
        <v>547</v>
      </c>
      <c r="B14" s="156"/>
      <c r="C14" s="154"/>
      <c r="D14" s="154"/>
      <c r="E14" s="154"/>
      <c r="F14" s="202"/>
      <c r="G14" s="157"/>
      <c r="H14" s="157"/>
      <c r="I14" s="157"/>
    </row>
    <row r="15" spans="1:9" s="136" customFormat="1">
      <c r="A15" s="201" t="s">
        <v>548</v>
      </c>
      <c r="B15" s="156"/>
      <c r="C15" s="154"/>
      <c r="D15" s="154"/>
      <c r="E15" s="154"/>
      <c r="F15" s="202"/>
      <c r="G15" s="157"/>
      <c r="H15" s="157"/>
      <c r="I15" s="157"/>
    </row>
    <row r="16" spans="1:9" s="136" customFormat="1">
      <c r="A16" s="201" t="s">
        <v>11</v>
      </c>
      <c r="B16" s="156"/>
      <c r="C16" s="154"/>
      <c r="D16" s="154"/>
      <c r="E16" s="154"/>
      <c r="F16" s="202"/>
      <c r="G16" s="157"/>
      <c r="H16" s="157"/>
      <c r="I16" s="157"/>
    </row>
    <row r="17" spans="1:9" s="137" customFormat="1">
      <c r="A17" s="203"/>
      <c r="B17" s="204"/>
      <c r="C17" s="153"/>
      <c r="D17" s="153"/>
      <c r="E17" s="153"/>
      <c r="F17" s="205"/>
      <c r="G17" s="160"/>
      <c r="H17" s="160"/>
      <c r="I17" s="160"/>
    </row>
    <row r="18" spans="1:9">
      <c r="A18" s="156"/>
      <c r="B18" s="156"/>
      <c r="C18" s="154"/>
      <c r="D18" s="154"/>
      <c r="E18" s="154"/>
      <c r="F18" s="154"/>
      <c r="G18" s="7"/>
      <c r="H18" s="7"/>
      <c r="I18" s="7"/>
    </row>
    <row r="19" spans="1:9" s="79" customFormat="1" ht="25.5">
      <c r="A19" s="146" t="s">
        <v>12</v>
      </c>
      <c r="B19" s="147" t="s">
        <v>13</v>
      </c>
      <c r="C19" s="147" t="s">
        <v>14</v>
      </c>
      <c r="D19" s="147" t="s">
        <v>15</v>
      </c>
      <c r="E19" s="147" t="s">
        <v>16</v>
      </c>
      <c r="F19" s="147" t="s">
        <v>17</v>
      </c>
      <c r="G19" s="9"/>
      <c r="H19" s="9"/>
      <c r="I19" s="9"/>
    </row>
    <row r="20" spans="1:9" ht="76.5">
      <c r="A20" s="65" t="s">
        <v>18</v>
      </c>
      <c r="B20" s="162" t="s">
        <v>19</v>
      </c>
      <c r="C20" s="10">
        <v>12</v>
      </c>
      <c r="D20" s="163" t="e">
        <f>RESUMO!E11</f>
        <v>#DIV/0!</v>
      </c>
      <c r="E20" s="163" t="e">
        <f>RESUMO!G11</f>
        <v>#DIV/0!</v>
      </c>
      <c r="F20" s="11" t="e">
        <f>E20*C20</f>
        <v>#DIV/0!</v>
      </c>
      <c r="G20" s="7"/>
      <c r="H20" s="7"/>
      <c r="I20" s="12"/>
    </row>
    <row r="21" spans="1:9" ht="76.5">
      <c r="A21" s="65" t="s">
        <v>20</v>
      </c>
      <c r="B21" s="13" t="s">
        <v>21</v>
      </c>
      <c r="C21" s="10">
        <v>12</v>
      </c>
      <c r="D21" s="163" t="e">
        <f>RESUMO!E12</f>
        <v>#DIV/0!</v>
      </c>
      <c r="E21" s="163" t="e">
        <f>RESUMO!G12</f>
        <v>#DIV/0!</v>
      </c>
      <c r="F21" s="11" t="e">
        <f t="shared" ref="F21:F24" si="0">E21*C21</f>
        <v>#DIV/0!</v>
      </c>
      <c r="G21" s="7"/>
      <c r="H21" s="7"/>
      <c r="I21" s="14"/>
    </row>
    <row r="22" spans="1:9" ht="76.5">
      <c r="A22" s="65" t="s">
        <v>22</v>
      </c>
      <c r="B22" s="13" t="s">
        <v>23</v>
      </c>
      <c r="C22" s="10">
        <v>12</v>
      </c>
      <c r="D22" s="163" t="e">
        <f>RESUMO!E13</f>
        <v>#DIV/0!</v>
      </c>
      <c r="E22" s="163" t="e">
        <f>RESUMO!G13</f>
        <v>#DIV/0!</v>
      </c>
      <c r="F22" s="11" t="e">
        <f t="shared" si="0"/>
        <v>#DIV/0!</v>
      </c>
      <c r="G22" s="7"/>
      <c r="H22" s="7"/>
      <c r="I22" s="12"/>
    </row>
    <row r="23" spans="1:9" ht="76.5">
      <c r="A23" s="164" t="s">
        <v>24</v>
      </c>
      <c r="B23" s="15" t="s">
        <v>25</v>
      </c>
      <c r="C23" s="10">
        <v>12</v>
      </c>
      <c r="D23" s="163" t="e">
        <f>RESUMO!E14</f>
        <v>#DIV/0!</v>
      </c>
      <c r="E23" s="163" t="e">
        <f>RESUMO!G14</f>
        <v>#DIV/0!</v>
      </c>
      <c r="F23" s="11" t="e">
        <f t="shared" si="0"/>
        <v>#DIV/0!</v>
      </c>
      <c r="G23" s="7"/>
      <c r="H23" s="7"/>
      <c r="I23" s="12"/>
    </row>
    <row r="24" spans="1:9" ht="76.5">
      <c r="A24" s="16" t="s">
        <v>26</v>
      </c>
      <c r="B24" s="114" t="s">
        <v>27</v>
      </c>
      <c r="C24" s="10">
        <v>12</v>
      </c>
      <c r="D24" s="163" t="e">
        <f>RESUMO!E15</f>
        <v>#DIV/0!</v>
      </c>
      <c r="E24" s="163" t="e">
        <f>RESUMO!G15</f>
        <v>#DIV/0!</v>
      </c>
      <c r="F24" s="11" t="e">
        <f t="shared" si="0"/>
        <v>#DIV/0!</v>
      </c>
      <c r="G24" s="7"/>
      <c r="H24" s="7"/>
      <c r="I24" s="7"/>
    </row>
    <row r="25" spans="1:9">
      <c r="A25" s="319" t="s">
        <v>29</v>
      </c>
      <c r="B25" s="320"/>
      <c r="C25" s="320"/>
      <c r="D25" s="321"/>
      <c r="E25" s="216" t="e">
        <f>SUM(E20:E24)</f>
        <v>#DIV/0!</v>
      </c>
      <c r="F25" s="217" t="e">
        <f>SUM(F20:F24)</f>
        <v>#DIV/0!</v>
      </c>
      <c r="G25" s="7"/>
      <c r="H25" s="17"/>
      <c r="I25" s="7"/>
    </row>
    <row r="26" spans="1:9">
      <c r="A26" s="157"/>
      <c r="B26" s="157"/>
      <c r="C26" s="157"/>
      <c r="D26" s="157"/>
      <c r="E26" s="157"/>
      <c r="F26" s="157"/>
      <c r="G26" s="7"/>
      <c r="H26" s="7"/>
      <c r="I26" s="7"/>
    </row>
    <row r="27" spans="1:9">
      <c r="A27" s="299" t="s">
        <v>30</v>
      </c>
      <c r="B27" s="300"/>
      <c r="C27" s="300"/>
      <c r="D27" s="300"/>
      <c r="E27" s="300"/>
      <c r="F27" s="301"/>
      <c r="G27" s="157"/>
      <c r="H27" s="7"/>
      <c r="I27" s="7"/>
    </row>
    <row r="28" spans="1:9">
      <c r="A28" s="195"/>
      <c r="B28" s="193"/>
      <c r="C28" s="193"/>
      <c r="D28" s="193"/>
      <c r="E28" s="193"/>
      <c r="F28" s="187"/>
      <c r="G28" s="157"/>
      <c r="H28" s="17"/>
      <c r="I28" s="7"/>
    </row>
    <row r="29" spans="1:9">
      <c r="A29" s="157"/>
      <c r="B29" s="157"/>
      <c r="C29" s="157"/>
      <c r="D29" s="157"/>
      <c r="E29" s="157"/>
      <c r="F29" s="157"/>
      <c r="G29" s="7"/>
      <c r="H29" s="7"/>
      <c r="I29" s="7"/>
    </row>
    <row r="30" spans="1:9">
      <c r="A30" s="299" t="s">
        <v>31</v>
      </c>
      <c r="B30" s="300"/>
      <c r="C30" s="300"/>
      <c r="D30" s="300"/>
      <c r="E30" s="300"/>
      <c r="F30" s="301"/>
      <c r="G30" s="157"/>
      <c r="H30" s="7"/>
      <c r="I30" s="7"/>
    </row>
    <row r="31" spans="1:9">
      <c r="A31" s="195"/>
      <c r="B31" s="193"/>
      <c r="C31" s="193"/>
      <c r="D31" s="193"/>
      <c r="E31" s="193"/>
      <c r="F31" s="187"/>
      <c r="G31" s="157"/>
      <c r="H31" s="18"/>
      <c r="I31" s="7"/>
    </row>
    <row r="32" spans="1:9">
      <c r="A32" s="157"/>
      <c r="B32" s="157"/>
      <c r="C32" s="157"/>
      <c r="D32" s="157"/>
      <c r="E32" s="157"/>
      <c r="F32" s="157"/>
      <c r="G32" s="7"/>
      <c r="H32" s="18"/>
      <c r="I32" s="7"/>
    </row>
    <row r="33" spans="1:9">
      <c r="A33" s="296" t="s">
        <v>32</v>
      </c>
      <c r="B33" s="297"/>
      <c r="C33" s="297"/>
      <c r="D33" s="297"/>
      <c r="E33" s="297"/>
      <c r="F33" s="298"/>
      <c r="G33" s="157"/>
      <c r="H33" s="7"/>
      <c r="I33" s="7"/>
    </row>
    <row r="34" spans="1:9">
      <c r="A34" s="206" t="s">
        <v>33</v>
      </c>
      <c r="B34" s="196"/>
      <c r="C34" s="196"/>
      <c r="D34" s="138" t="s">
        <v>34</v>
      </c>
      <c r="E34" s="138" t="s">
        <v>35</v>
      </c>
      <c r="F34" s="207" t="s">
        <v>36</v>
      </c>
      <c r="G34" s="157"/>
      <c r="H34" s="7"/>
      <c r="I34" s="7"/>
    </row>
    <row r="35" spans="1:9">
      <c r="A35" s="208" t="s">
        <v>37</v>
      </c>
      <c r="B35" s="136"/>
      <c r="C35" s="134"/>
      <c r="D35" s="135">
        <v>38020.1</v>
      </c>
      <c r="E35" s="148">
        <v>1188.128125</v>
      </c>
      <c r="F35" s="209">
        <f>D35/E35</f>
        <v>32</v>
      </c>
      <c r="G35" s="157"/>
      <c r="H35" s="7"/>
      <c r="I35" s="7"/>
    </row>
    <row r="36" spans="1:9">
      <c r="A36" s="208" t="s">
        <v>38</v>
      </c>
      <c r="B36" s="136"/>
      <c r="C36" s="134"/>
      <c r="D36" s="135">
        <v>363.62</v>
      </c>
      <c r="E36" s="148">
        <v>363.62</v>
      </c>
      <c r="F36" s="209">
        <f t="shared" ref="F36:F39" si="1">D36/E36</f>
        <v>1</v>
      </c>
      <c r="G36" s="157"/>
      <c r="H36" s="7"/>
      <c r="I36" s="7"/>
    </row>
    <row r="37" spans="1:9">
      <c r="A37" s="208" t="s">
        <v>39</v>
      </c>
      <c r="B37" s="136"/>
      <c r="C37" s="134"/>
      <c r="D37" s="135">
        <v>407.52</v>
      </c>
      <c r="E37" s="148">
        <v>407.52</v>
      </c>
      <c r="F37" s="209">
        <f t="shared" si="1"/>
        <v>1</v>
      </c>
      <c r="G37" s="157"/>
      <c r="H37" s="7"/>
      <c r="I37" s="7"/>
    </row>
    <row r="38" spans="1:9">
      <c r="A38" s="208" t="s">
        <v>40</v>
      </c>
      <c r="B38" s="136"/>
      <c r="C38" s="134"/>
      <c r="D38" s="135">
        <v>1512.59</v>
      </c>
      <c r="E38" s="148">
        <v>216.08428571428601</v>
      </c>
      <c r="F38" s="209">
        <f t="shared" si="1"/>
        <v>6.9999999999999902</v>
      </c>
      <c r="G38" s="157"/>
      <c r="H38" s="7"/>
      <c r="I38" s="7"/>
    </row>
    <row r="39" spans="1:9">
      <c r="A39" s="208" t="s">
        <v>41</v>
      </c>
      <c r="B39" s="136"/>
      <c r="C39" s="134"/>
      <c r="D39" s="135">
        <v>98949.98</v>
      </c>
      <c r="E39" s="148">
        <v>8995.45272727273</v>
      </c>
      <c r="F39" s="209">
        <f t="shared" si="1"/>
        <v>10.999999999999996</v>
      </c>
      <c r="G39" s="157"/>
      <c r="H39" s="7"/>
      <c r="I39" s="7"/>
    </row>
    <row r="40" spans="1:9">
      <c r="A40" s="210" t="s">
        <v>546</v>
      </c>
      <c r="B40" s="211"/>
      <c r="C40" s="149"/>
      <c r="D40" s="212"/>
      <c r="E40" s="213"/>
      <c r="F40" s="214">
        <f>52/26</f>
        <v>2</v>
      </c>
      <c r="G40" s="157"/>
      <c r="H40" s="7"/>
      <c r="I40" s="7"/>
    </row>
    <row r="41" spans="1:9">
      <c r="A41" s="133"/>
      <c r="B41" s="134"/>
      <c r="C41" s="134"/>
      <c r="D41" s="134"/>
      <c r="E41" s="134"/>
      <c r="F41" s="134"/>
      <c r="G41" s="7"/>
      <c r="H41" s="7"/>
      <c r="I41" s="7"/>
    </row>
    <row r="42" spans="1:9">
      <c r="A42" s="299" t="s">
        <v>42</v>
      </c>
      <c r="B42" s="300"/>
      <c r="C42" s="300"/>
      <c r="D42" s="300"/>
      <c r="E42" s="300"/>
      <c r="F42" s="301"/>
      <c r="G42" s="157"/>
      <c r="H42" s="7"/>
      <c r="I42" s="7"/>
    </row>
    <row r="43" spans="1:9">
      <c r="A43" s="308" t="s">
        <v>43</v>
      </c>
      <c r="B43" s="318"/>
      <c r="C43" s="308" t="s">
        <v>44</v>
      </c>
      <c r="D43" s="309"/>
      <c r="E43" s="309"/>
      <c r="F43" s="310"/>
      <c r="G43" s="157"/>
      <c r="H43" s="7"/>
      <c r="I43" s="7"/>
    </row>
    <row r="44" spans="1:9">
      <c r="A44" s="317" t="s">
        <v>45</v>
      </c>
      <c r="B44" s="318"/>
      <c r="C44" s="311">
        <v>52</v>
      </c>
      <c r="D44" s="312"/>
      <c r="E44" s="312"/>
      <c r="F44" s="313"/>
      <c r="G44" s="157"/>
      <c r="H44" s="7"/>
      <c r="I44" s="7"/>
    </row>
    <row r="45" spans="1:9">
      <c r="A45" s="317" t="s">
        <v>46</v>
      </c>
      <c r="B45" s="318"/>
      <c r="C45" s="311">
        <v>2</v>
      </c>
      <c r="D45" s="312"/>
      <c r="E45" s="312"/>
      <c r="F45" s="313"/>
      <c r="G45" s="157"/>
      <c r="H45" s="7"/>
      <c r="I45" s="7"/>
    </row>
    <row r="46" spans="1:9">
      <c r="A46" s="157"/>
      <c r="B46" s="157"/>
      <c r="C46" s="157"/>
      <c r="D46" s="157"/>
      <c r="E46" s="157"/>
      <c r="F46" s="157"/>
      <c r="G46" s="7"/>
      <c r="H46" s="7"/>
      <c r="I46" s="7"/>
    </row>
    <row r="47" spans="1:9">
      <c r="A47" s="299" t="s">
        <v>47</v>
      </c>
      <c r="B47" s="300"/>
      <c r="C47" s="300"/>
      <c r="D47" s="300"/>
      <c r="E47" s="300"/>
      <c r="F47" s="301"/>
      <c r="G47" s="157"/>
      <c r="H47" s="7"/>
      <c r="I47" s="7"/>
    </row>
    <row r="48" spans="1:9">
      <c r="A48" s="215" t="s">
        <v>48</v>
      </c>
      <c r="B48" s="215" t="s">
        <v>44</v>
      </c>
      <c r="C48" s="302" t="s">
        <v>49</v>
      </c>
      <c r="D48" s="303"/>
      <c r="E48" s="303"/>
      <c r="F48" s="304"/>
      <c r="G48" s="157"/>
      <c r="H48" s="7"/>
      <c r="I48" s="7"/>
    </row>
    <row r="49" spans="1:9">
      <c r="A49" s="305" t="s">
        <v>50</v>
      </c>
      <c r="B49" s="306"/>
      <c r="C49" s="306"/>
      <c r="D49" s="306"/>
      <c r="E49" s="306"/>
      <c r="F49" s="307"/>
      <c r="G49" s="157"/>
      <c r="H49" s="7"/>
      <c r="I49" s="7"/>
    </row>
    <row r="50" spans="1:9">
      <c r="A50" s="157"/>
      <c r="B50" s="157"/>
      <c r="C50" s="157"/>
      <c r="D50" s="157"/>
      <c r="E50" s="157"/>
      <c r="F50" s="157"/>
      <c r="G50" s="7"/>
      <c r="H50" s="7"/>
      <c r="I50" s="7"/>
    </row>
    <row r="51" spans="1:9">
      <c r="A51" s="299" t="s">
        <v>51</v>
      </c>
      <c r="B51" s="300"/>
      <c r="C51" s="300"/>
      <c r="D51" s="300"/>
      <c r="E51" s="300"/>
      <c r="F51" s="301"/>
      <c r="G51" s="157"/>
      <c r="H51" s="7"/>
      <c r="I51" s="7"/>
    </row>
    <row r="52" spans="1:9">
      <c r="A52" s="195"/>
      <c r="B52" s="193"/>
      <c r="C52" s="193"/>
      <c r="D52" s="193"/>
      <c r="E52" s="193"/>
      <c r="F52" s="187"/>
      <c r="G52" s="157"/>
      <c r="H52" s="7"/>
      <c r="I52" s="7"/>
    </row>
    <row r="53" spans="1:9">
      <c r="A53" s="195"/>
      <c r="B53" s="193"/>
      <c r="C53" s="193"/>
      <c r="D53" s="193"/>
      <c r="E53" s="193"/>
      <c r="F53" s="187"/>
      <c r="G53" s="157"/>
      <c r="H53" s="7"/>
      <c r="I53" s="7"/>
    </row>
    <row r="54" spans="1:9">
      <c r="A54" s="195"/>
      <c r="B54" s="193"/>
      <c r="C54" s="193"/>
      <c r="D54" s="193"/>
      <c r="E54" s="193"/>
      <c r="F54" s="187"/>
      <c r="G54" s="157"/>
      <c r="H54" s="7"/>
      <c r="I54" s="7"/>
    </row>
    <row r="55" spans="1:9">
      <c r="A55" s="195"/>
      <c r="B55" s="193"/>
      <c r="C55" s="193"/>
      <c r="D55" s="193"/>
      <c r="E55" s="193"/>
      <c r="F55" s="187"/>
      <c r="G55" s="157"/>
      <c r="H55" s="7"/>
      <c r="I55" s="7"/>
    </row>
    <row r="56" spans="1:9">
      <c r="A56" s="157"/>
      <c r="B56" s="136"/>
      <c r="C56" s="136"/>
      <c r="D56" s="136"/>
      <c r="E56" s="136"/>
      <c r="F56" s="136"/>
      <c r="G56" s="7"/>
      <c r="H56" s="7"/>
      <c r="I56" s="7"/>
    </row>
    <row r="57" spans="1:9">
      <c r="A57" s="7"/>
      <c r="G57" s="7"/>
      <c r="H57" s="7"/>
      <c r="I57" s="7"/>
    </row>
    <row r="58" spans="1:9">
      <c r="A58" s="316" t="s">
        <v>52</v>
      </c>
      <c r="B58" s="316"/>
      <c r="C58" s="316"/>
      <c r="D58" s="316"/>
      <c r="E58" s="316"/>
      <c r="F58" s="316"/>
      <c r="G58" s="7"/>
      <c r="H58" s="7"/>
      <c r="I58" s="7"/>
    </row>
    <row r="59" spans="1:9">
      <c r="A59" s="316"/>
      <c r="B59" s="316"/>
      <c r="C59" s="316"/>
      <c r="D59" s="316"/>
      <c r="E59" s="316"/>
      <c r="F59" s="316"/>
      <c r="G59" s="7"/>
      <c r="H59" s="7"/>
      <c r="I59" s="7"/>
    </row>
    <row r="60" spans="1:9">
      <c r="A60" s="316"/>
      <c r="B60" s="316"/>
      <c r="C60" s="316"/>
      <c r="D60" s="316"/>
      <c r="E60" s="316"/>
      <c r="F60" s="316"/>
      <c r="G60" s="7"/>
      <c r="H60" s="7"/>
      <c r="I60" s="7"/>
    </row>
    <row r="61" spans="1:9">
      <c r="A61" s="316"/>
      <c r="B61" s="316"/>
      <c r="C61" s="316"/>
      <c r="D61" s="316"/>
      <c r="E61" s="316"/>
      <c r="F61" s="316"/>
      <c r="G61" s="7"/>
      <c r="H61" s="7"/>
      <c r="I61" s="7"/>
    </row>
    <row r="62" spans="1:9">
      <c r="A62" s="7"/>
      <c r="B62" s="7"/>
      <c r="C62" s="7"/>
      <c r="D62" s="7"/>
      <c r="E62" s="7"/>
      <c r="F62" s="7"/>
      <c r="G62" s="7"/>
      <c r="H62" s="7"/>
      <c r="I62" s="7"/>
    </row>
    <row r="63" spans="1:9">
      <c r="A63" s="155" t="s">
        <v>53</v>
      </c>
      <c r="B63" s="155"/>
      <c r="C63" s="155"/>
      <c r="D63" s="155"/>
      <c r="E63" s="155"/>
      <c r="F63" s="155"/>
      <c r="G63" s="7"/>
      <c r="H63" s="7"/>
      <c r="I63" s="7"/>
    </row>
    <row r="64" spans="1:9">
      <c r="B64" s="7"/>
      <c r="C64" s="7"/>
      <c r="D64" s="7"/>
      <c r="E64" s="7"/>
      <c r="F64" s="7"/>
      <c r="G64" s="7"/>
      <c r="H64" s="7"/>
      <c r="I64" s="7"/>
    </row>
    <row r="65" spans="1:9">
      <c r="A65" s="315" t="s">
        <v>54</v>
      </c>
      <c r="B65" s="315"/>
      <c r="C65" s="314"/>
      <c r="D65" s="314"/>
      <c r="E65" s="314"/>
      <c r="F65" s="314"/>
      <c r="G65" s="7"/>
      <c r="H65" s="7"/>
      <c r="I65" s="7"/>
    </row>
    <row r="66" spans="1:9">
      <c r="A66" s="315" t="s">
        <v>55</v>
      </c>
      <c r="B66" s="315"/>
      <c r="C66" s="314"/>
      <c r="D66" s="314"/>
      <c r="E66" s="314"/>
      <c r="F66" s="314"/>
      <c r="G66" s="7"/>
      <c r="H66" s="7"/>
      <c r="I66" s="7"/>
    </row>
    <row r="67" spans="1:9">
      <c r="A67" s="315" t="s">
        <v>56</v>
      </c>
      <c r="B67" s="315"/>
      <c r="C67" s="314"/>
      <c r="D67" s="314"/>
      <c r="E67" s="314"/>
      <c r="F67" s="314"/>
      <c r="G67" s="7"/>
      <c r="H67" s="7"/>
      <c r="I67" s="7"/>
    </row>
    <row r="68" spans="1:9">
      <c r="A68" s="7"/>
      <c r="B68" s="7"/>
      <c r="C68" s="7"/>
      <c r="D68" s="7"/>
      <c r="E68" s="7"/>
      <c r="F68" s="7"/>
      <c r="G68" s="7"/>
      <c r="H68" s="7"/>
      <c r="I68" s="7"/>
    </row>
    <row r="69" spans="1:9">
      <c r="A69" s="7"/>
      <c r="B69" s="7"/>
      <c r="C69" s="7"/>
      <c r="D69" s="7"/>
      <c r="E69" s="7"/>
      <c r="F69" s="7"/>
      <c r="G69" s="7"/>
      <c r="H69" s="7"/>
      <c r="I69" s="7"/>
    </row>
    <row r="70" spans="1:9">
      <c r="A70" s="7"/>
      <c r="B70" s="7"/>
      <c r="C70" s="7"/>
      <c r="D70" s="7"/>
      <c r="E70" s="7"/>
      <c r="F70" s="7"/>
      <c r="G70" s="7"/>
      <c r="H70" s="7"/>
      <c r="I70" s="7"/>
    </row>
    <row r="71" spans="1:9">
      <c r="A71" s="7"/>
      <c r="B71" s="7"/>
      <c r="C71" s="7"/>
      <c r="D71" s="7"/>
      <c r="E71" s="7"/>
      <c r="F71" s="7"/>
      <c r="G71" s="7"/>
      <c r="H71" s="7"/>
      <c r="I71" s="7"/>
    </row>
    <row r="72" spans="1:9">
      <c r="A72" s="7"/>
      <c r="B72" s="7"/>
      <c r="C72" s="7"/>
      <c r="D72" s="7"/>
      <c r="E72" s="7"/>
      <c r="F72" s="7"/>
      <c r="G72" s="7"/>
      <c r="H72" s="7"/>
      <c r="I72" s="7"/>
    </row>
    <row r="73" spans="1:9">
      <c r="A73" s="7"/>
      <c r="B73" s="7"/>
      <c r="C73" s="7"/>
      <c r="D73" s="7"/>
      <c r="E73" s="7"/>
      <c r="F73" s="7"/>
      <c r="G73" s="7"/>
      <c r="H73" s="7"/>
      <c r="I73" s="7"/>
    </row>
    <row r="74" spans="1:9">
      <c r="A74" s="7"/>
      <c r="B74" s="7"/>
      <c r="C74" s="7"/>
      <c r="D74" s="7"/>
      <c r="E74" s="7"/>
      <c r="F74" s="7"/>
      <c r="G74" s="7"/>
      <c r="H74" s="7"/>
      <c r="I74" s="7"/>
    </row>
    <row r="75" spans="1:9">
      <c r="A75" s="7"/>
      <c r="B75" s="7"/>
      <c r="C75" s="7"/>
      <c r="D75" s="7"/>
      <c r="E75" s="7"/>
      <c r="F75" s="7"/>
      <c r="G75" s="7"/>
      <c r="H75" s="7"/>
      <c r="I75" s="7"/>
    </row>
    <row r="76" spans="1:9">
      <c r="A76" s="7"/>
      <c r="B76" s="7"/>
      <c r="C76" s="7"/>
      <c r="D76" s="7"/>
      <c r="E76" s="7"/>
      <c r="F76" s="7"/>
      <c r="G76" s="7"/>
      <c r="H76" s="7"/>
      <c r="I76" s="7"/>
    </row>
    <row r="77" spans="1:9">
      <c r="A77" s="7"/>
      <c r="B77" s="7"/>
      <c r="C77" s="7"/>
      <c r="D77" s="7"/>
      <c r="E77" s="7"/>
      <c r="F77" s="7"/>
      <c r="G77" s="7"/>
      <c r="H77" s="7"/>
      <c r="I77" s="7"/>
    </row>
    <row r="78" spans="1:9">
      <c r="A78" s="7"/>
      <c r="B78" s="7"/>
      <c r="C78" s="7"/>
      <c r="D78" s="7"/>
      <c r="E78" s="7"/>
      <c r="F78" s="7"/>
      <c r="G78" s="7"/>
      <c r="H78" s="7"/>
      <c r="I78" s="7"/>
    </row>
    <row r="79" spans="1:9">
      <c r="A79" s="7"/>
      <c r="B79" s="7"/>
      <c r="C79" s="7"/>
      <c r="D79" s="7"/>
      <c r="E79" s="7"/>
      <c r="F79" s="7"/>
      <c r="G79" s="7"/>
      <c r="H79" s="7"/>
      <c r="I79" s="7"/>
    </row>
    <row r="80" spans="1:9">
      <c r="A80" s="7"/>
      <c r="B80" s="7"/>
      <c r="C80" s="7"/>
      <c r="D80" s="7"/>
      <c r="E80" s="7"/>
      <c r="F80" s="7"/>
      <c r="G80" s="7"/>
      <c r="H80" s="7"/>
      <c r="I80" s="7"/>
    </row>
    <row r="81" spans="1:9">
      <c r="A81" s="7"/>
      <c r="B81" s="7"/>
      <c r="C81" s="7"/>
      <c r="D81" s="7"/>
      <c r="E81" s="7"/>
      <c r="F81" s="7"/>
      <c r="G81" s="7"/>
      <c r="H81" s="7"/>
      <c r="I81" s="7"/>
    </row>
    <row r="82" spans="1:9">
      <c r="A82" s="7"/>
      <c r="B82" s="7"/>
      <c r="C82" s="7"/>
      <c r="D82" s="7"/>
      <c r="E82" s="7"/>
      <c r="F82" s="7"/>
      <c r="G82" s="7"/>
      <c r="H82" s="7"/>
      <c r="I82" s="7"/>
    </row>
    <row r="83" spans="1:9">
      <c r="A83" s="7"/>
      <c r="B83" s="7"/>
      <c r="C83" s="7"/>
      <c r="D83" s="7"/>
      <c r="E83" s="7"/>
      <c r="F83" s="7"/>
      <c r="G83" s="7"/>
      <c r="H83" s="7"/>
      <c r="I83" s="7"/>
    </row>
    <row r="84" spans="1:9">
      <c r="A84" s="7"/>
      <c r="B84" s="7"/>
      <c r="C84" s="7"/>
      <c r="D84" s="7"/>
      <c r="E84" s="7"/>
      <c r="F84" s="7"/>
      <c r="G84" s="7"/>
      <c r="H84" s="7"/>
      <c r="I84" s="7"/>
    </row>
    <row r="85" spans="1:9">
      <c r="A85" s="7"/>
      <c r="B85" s="7"/>
      <c r="C85" s="7"/>
      <c r="D85" s="7"/>
      <c r="E85" s="7"/>
      <c r="F85" s="7"/>
      <c r="G85" s="7"/>
      <c r="H85" s="7"/>
      <c r="I85" s="7"/>
    </row>
    <row r="86" spans="1:9">
      <c r="A86" s="7"/>
      <c r="B86" s="7"/>
      <c r="C86" s="7"/>
      <c r="D86" s="7"/>
      <c r="E86" s="7"/>
      <c r="F86" s="7"/>
      <c r="G86" s="7"/>
      <c r="H86" s="7"/>
      <c r="I86" s="7"/>
    </row>
    <row r="87" spans="1:9">
      <c r="A87" s="7"/>
      <c r="B87" s="7"/>
      <c r="C87" s="7"/>
      <c r="D87" s="7"/>
      <c r="E87" s="7"/>
      <c r="F87" s="7"/>
      <c r="G87" s="7"/>
      <c r="H87" s="7"/>
      <c r="I87" s="7"/>
    </row>
    <row r="88" spans="1:9">
      <c r="A88" s="7"/>
      <c r="B88" s="7"/>
      <c r="C88" s="7"/>
      <c r="D88" s="7"/>
      <c r="E88" s="7"/>
      <c r="F88" s="7"/>
      <c r="G88" s="7"/>
      <c r="H88" s="7"/>
      <c r="I88" s="7"/>
    </row>
    <row r="89" spans="1:9">
      <c r="A89" s="7"/>
      <c r="B89" s="7"/>
      <c r="C89" s="7"/>
      <c r="D89" s="7"/>
      <c r="E89" s="7"/>
      <c r="F89" s="7"/>
      <c r="G89" s="7"/>
      <c r="H89" s="7"/>
      <c r="I89" s="7"/>
    </row>
    <row r="90" spans="1:9">
      <c r="A90" s="7"/>
      <c r="B90" s="7"/>
      <c r="C90" s="7"/>
      <c r="D90" s="7"/>
      <c r="E90" s="7"/>
      <c r="F90" s="7"/>
      <c r="G90" s="7"/>
      <c r="H90" s="7"/>
      <c r="I90" s="7"/>
    </row>
    <row r="91" spans="1:9">
      <c r="A91" s="7"/>
      <c r="B91" s="7"/>
      <c r="C91" s="7"/>
      <c r="D91" s="7"/>
      <c r="E91" s="7"/>
      <c r="F91" s="7"/>
      <c r="G91" s="7"/>
      <c r="H91" s="7"/>
      <c r="I91" s="7"/>
    </row>
    <row r="92" spans="1:9">
      <c r="A92" s="7"/>
      <c r="B92" s="7"/>
      <c r="C92" s="7"/>
      <c r="D92" s="7"/>
      <c r="E92" s="7"/>
      <c r="F92" s="7"/>
      <c r="G92" s="7"/>
      <c r="H92" s="7"/>
      <c r="I92" s="7"/>
    </row>
    <row r="93" spans="1:9">
      <c r="A93" s="7"/>
      <c r="B93" s="7"/>
      <c r="C93" s="7"/>
      <c r="D93" s="7"/>
      <c r="E93" s="7"/>
      <c r="F93" s="7"/>
      <c r="G93" s="7"/>
      <c r="H93" s="7"/>
      <c r="I93" s="7"/>
    </row>
    <row r="94" spans="1:9">
      <c r="A94" s="7"/>
      <c r="B94" s="7"/>
      <c r="C94" s="7"/>
      <c r="D94" s="7"/>
      <c r="E94" s="7"/>
      <c r="F94" s="7"/>
      <c r="G94" s="7"/>
      <c r="H94" s="7"/>
      <c r="I94" s="7"/>
    </row>
    <row r="95" spans="1:9">
      <c r="A95" s="7"/>
      <c r="B95" s="7"/>
      <c r="C95" s="7"/>
      <c r="D95" s="7"/>
      <c r="E95" s="7"/>
      <c r="F95" s="7"/>
      <c r="G95" s="7"/>
      <c r="H95" s="7"/>
      <c r="I95" s="7"/>
    </row>
    <row r="96" spans="1:9">
      <c r="A96" s="7"/>
      <c r="B96" s="7"/>
      <c r="C96" s="7"/>
      <c r="D96" s="7"/>
      <c r="E96" s="7"/>
      <c r="F96" s="7"/>
      <c r="G96" s="7"/>
      <c r="H96" s="7"/>
      <c r="I96" s="7"/>
    </row>
    <row r="97" spans="1:9">
      <c r="A97" s="7"/>
      <c r="B97" s="7"/>
      <c r="C97" s="7"/>
      <c r="D97" s="7"/>
      <c r="E97" s="7"/>
      <c r="F97" s="7"/>
      <c r="G97" s="7"/>
      <c r="H97" s="7"/>
      <c r="I97" s="7"/>
    </row>
    <row r="98" spans="1:9">
      <c r="A98" s="7"/>
      <c r="B98" s="7"/>
      <c r="C98" s="7"/>
      <c r="D98" s="7"/>
      <c r="E98" s="7"/>
      <c r="F98" s="7"/>
      <c r="G98" s="7"/>
      <c r="H98" s="7"/>
      <c r="I98" s="7"/>
    </row>
    <row r="99" spans="1:9">
      <c r="A99" s="7"/>
      <c r="B99" s="7"/>
      <c r="C99" s="7"/>
      <c r="D99" s="7"/>
      <c r="E99" s="7"/>
      <c r="F99" s="7"/>
      <c r="G99" s="7"/>
      <c r="H99" s="7"/>
      <c r="I99" s="7"/>
    </row>
    <row r="100" spans="1:9">
      <c r="A100" s="7"/>
      <c r="B100" s="7"/>
      <c r="C100" s="7"/>
      <c r="D100" s="7"/>
      <c r="E100" s="7"/>
      <c r="F100" s="7"/>
      <c r="G100" s="7"/>
      <c r="H100" s="7"/>
      <c r="I100" s="7"/>
    </row>
    <row r="101" spans="1:9">
      <c r="A101" s="7"/>
      <c r="B101" s="7"/>
      <c r="C101" s="7"/>
      <c r="D101" s="7"/>
      <c r="E101" s="7"/>
      <c r="F101" s="7"/>
      <c r="G101" s="7"/>
      <c r="H101" s="7"/>
      <c r="I101" s="7"/>
    </row>
    <row r="102" spans="1:9">
      <c r="A102" s="7"/>
      <c r="B102" s="7"/>
      <c r="C102" s="7"/>
      <c r="D102" s="7"/>
      <c r="E102" s="7"/>
      <c r="F102" s="7"/>
      <c r="G102" s="7"/>
      <c r="H102" s="7"/>
      <c r="I102" s="7"/>
    </row>
    <row r="103" spans="1:9">
      <c r="A103" s="7"/>
      <c r="B103" s="7"/>
      <c r="C103" s="7"/>
      <c r="D103" s="7"/>
      <c r="E103" s="7"/>
      <c r="F103" s="7"/>
      <c r="G103" s="7"/>
      <c r="H103" s="7"/>
      <c r="I103" s="7"/>
    </row>
    <row r="104" spans="1:9">
      <c r="A104" s="7"/>
      <c r="B104" s="7"/>
      <c r="C104" s="7"/>
      <c r="D104" s="7"/>
      <c r="E104" s="7"/>
      <c r="F104" s="7"/>
      <c r="G104" s="7"/>
      <c r="H104" s="7"/>
      <c r="I104" s="7"/>
    </row>
    <row r="105" spans="1:9">
      <c r="A105" s="7"/>
      <c r="B105" s="7"/>
      <c r="C105" s="7"/>
      <c r="D105" s="7"/>
      <c r="E105" s="7"/>
      <c r="F105" s="7"/>
      <c r="G105" s="7"/>
      <c r="H105" s="7"/>
      <c r="I105" s="7"/>
    </row>
    <row r="106" spans="1:9">
      <c r="A106" s="7"/>
      <c r="B106" s="7"/>
      <c r="C106" s="7"/>
      <c r="D106" s="7"/>
      <c r="E106" s="7"/>
      <c r="F106" s="7"/>
      <c r="G106" s="7"/>
      <c r="H106" s="7"/>
      <c r="I106" s="7"/>
    </row>
    <row r="107" spans="1:9">
      <c r="A107" s="7"/>
      <c r="B107" s="7"/>
      <c r="C107" s="7"/>
      <c r="D107" s="7"/>
      <c r="E107" s="7"/>
      <c r="F107" s="7"/>
      <c r="G107" s="7"/>
      <c r="H107" s="7"/>
      <c r="I107" s="7"/>
    </row>
    <row r="108" spans="1:9">
      <c r="A108" s="7"/>
      <c r="B108" s="7"/>
      <c r="C108" s="7"/>
      <c r="D108" s="7"/>
      <c r="E108" s="7"/>
      <c r="F108" s="7"/>
      <c r="G108" s="7"/>
      <c r="H108" s="7"/>
      <c r="I108" s="7"/>
    </row>
    <row r="109" spans="1:9">
      <c r="A109" s="7"/>
      <c r="B109" s="7"/>
      <c r="C109" s="7"/>
      <c r="D109" s="7"/>
      <c r="E109" s="7"/>
      <c r="F109" s="7"/>
      <c r="G109" s="7"/>
      <c r="H109" s="7"/>
      <c r="I109" s="7"/>
    </row>
    <row r="110" spans="1:9">
      <c r="A110" s="7"/>
      <c r="B110" s="7"/>
      <c r="C110" s="7"/>
      <c r="D110" s="7"/>
      <c r="E110" s="7"/>
      <c r="F110" s="7"/>
      <c r="G110" s="7"/>
      <c r="H110" s="7"/>
      <c r="I110" s="7"/>
    </row>
    <row r="111" spans="1:9">
      <c r="A111" s="7"/>
      <c r="B111" s="7"/>
      <c r="C111" s="7"/>
      <c r="D111" s="7"/>
      <c r="E111" s="7"/>
      <c r="F111" s="7"/>
      <c r="G111" s="7"/>
      <c r="H111" s="7"/>
      <c r="I111" s="7"/>
    </row>
    <row r="112" spans="1:9">
      <c r="A112" s="7"/>
      <c r="B112" s="7"/>
      <c r="C112" s="7"/>
      <c r="D112" s="7"/>
      <c r="E112" s="7"/>
      <c r="F112" s="7"/>
      <c r="G112" s="7"/>
      <c r="H112" s="7"/>
      <c r="I112" s="7"/>
    </row>
    <row r="113" spans="1:9">
      <c r="A113" s="7"/>
      <c r="B113" s="7"/>
      <c r="C113" s="7"/>
      <c r="D113" s="7"/>
      <c r="E113" s="7"/>
      <c r="F113" s="7"/>
      <c r="G113" s="7"/>
      <c r="H113" s="7"/>
      <c r="I113" s="7"/>
    </row>
    <row r="114" spans="1:9">
      <c r="A114" s="7"/>
      <c r="B114" s="7"/>
      <c r="C114" s="7"/>
      <c r="D114" s="7"/>
      <c r="E114" s="7"/>
      <c r="F114" s="7"/>
      <c r="G114" s="7"/>
      <c r="H114" s="7"/>
      <c r="I114" s="7"/>
    </row>
    <row r="115" spans="1:9">
      <c r="A115" s="7"/>
      <c r="B115" s="7"/>
      <c r="C115" s="7"/>
      <c r="D115" s="7"/>
      <c r="E115" s="7"/>
      <c r="F115" s="7"/>
      <c r="G115" s="7"/>
      <c r="H115" s="7"/>
      <c r="I115" s="7"/>
    </row>
    <row r="116" spans="1:9">
      <c r="A116" s="7"/>
      <c r="B116" s="7"/>
      <c r="C116" s="7"/>
      <c r="D116" s="7"/>
      <c r="E116" s="7"/>
      <c r="F116" s="7"/>
      <c r="G116" s="7"/>
      <c r="H116" s="7"/>
      <c r="I116" s="7"/>
    </row>
    <row r="117" spans="1:9">
      <c r="A117" s="7"/>
      <c r="B117" s="7"/>
      <c r="C117" s="7"/>
      <c r="D117" s="7"/>
      <c r="E117" s="7"/>
      <c r="F117" s="7"/>
      <c r="G117" s="7"/>
      <c r="H117" s="7"/>
      <c r="I117" s="7"/>
    </row>
    <row r="118" spans="1:9">
      <c r="A118" s="7"/>
      <c r="B118" s="7"/>
      <c r="C118" s="7"/>
      <c r="D118" s="7"/>
      <c r="E118" s="7"/>
      <c r="F118" s="7"/>
      <c r="G118" s="7"/>
      <c r="H118" s="7"/>
      <c r="I118" s="7"/>
    </row>
    <row r="119" spans="1:9">
      <c r="A119" s="7"/>
      <c r="B119" s="7"/>
      <c r="C119" s="7"/>
      <c r="D119" s="7"/>
      <c r="E119" s="7"/>
      <c r="F119" s="7"/>
      <c r="G119" s="7"/>
      <c r="H119" s="7"/>
      <c r="I119" s="7"/>
    </row>
    <row r="120" spans="1:9">
      <c r="A120" s="7"/>
      <c r="B120" s="7"/>
      <c r="C120" s="7"/>
      <c r="D120" s="7"/>
      <c r="E120" s="7"/>
      <c r="F120" s="7"/>
      <c r="G120" s="7"/>
      <c r="H120" s="7"/>
      <c r="I120" s="7"/>
    </row>
    <row r="121" spans="1:9">
      <c r="A121" s="7"/>
      <c r="B121" s="7"/>
      <c r="C121" s="7"/>
      <c r="D121" s="7"/>
      <c r="E121" s="7"/>
      <c r="F121" s="7"/>
      <c r="G121" s="7"/>
      <c r="H121" s="7"/>
      <c r="I121" s="7"/>
    </row>
    <row r="122" spans="1:9">
      <c r="A122" s="7"/>
      <c r="B122" s="7"/>
      <c r="C122" s="7"/>
      <c r="D122" s="7"/>
      <c r="E122" s="7"/>
      <c r="F122" s="7"/>
      <c r="G122" s="7"/>
      <c r="H122" s="7"/>
      <c r="I122" s="7"/>
    </row>
    <row r="123" spans="1:9">
      <c r="A123" s="7"/>
      <c r="B123" s="7"/>
      <c r="C123" s="7"/>
      <c r="D123" s="7"/>
      <c r="E123" s="7"/>
      <c r="F123" s="7"/>
      <c r="G123" s="7"/>
      <c r="H123" s="7"/>
      <c r="I123" s="7"/>
    </row>
    <row r="124" spans="1:9">
      <c r="A124" s="7"/>
      <c r="B124" s="7"/>
      <c r="C124" s="7"/>
      <c r="D124" s="7"/>
      <c r="E124" s="7"/>
      <c r="F124" s="7"/>
      <c r="G124" s="7"/>
      <c r="H124" s="7"/>
      <c r="I124" s="7"/>
    </row>
    <row r="125" spans="1:9">
      <c r="A125" s="7"/>
      <c r="B125" s="7"/>
      <c r="C125" s="7"/>
      <c r="D125" s="7"/>
      <c r="E125" s="7"/>
      <c r="F125" s="7"/>
      <c r="G125" s="7"/>
      <c r="H125" s="7"/>
      <c r="I125" s="7"/>
    </row>
    <row r="126" spans="1:9">
      <c r="A126" s="7"/>
      <c r="B126" s="7"/>
      <c r="C126" s="7"/>
      <c r="D126" s="7"/>
      <c r="E126" s="7"/>
      <c r="F126" s="7"/>
      <c r="G126" s="7"/>
      <c r="H126" s="7"/>
      <c r="I126" s="7"/>
    </row>
    <row r="127" spans="1:9">
      <c r="A127" s="7"/>
      <c r="B127" s="7"/>
      <c r="C127" s="7"/>
      <c r="D127" s="7"/>
      <c r="E127" s="7"/>
      <c r="F127" s="7"/>
      <c r="G127" s="7"/>
      <c r="H127" s="7"/>
      <c r="I127" s="7"/>
    </row>
    <row r="128" spans="1:9">
      <c r="A128" s="7"/>
      <c r="B128" s="7"/>
      <c r="C128" s="7"/>
      <c r="D128" s="7"/>
      <c r="E128" s="7"/>
      <c r="F128" s="7"/>
      <c r="G128" s="7"/>
      <c r="H128" s="7"/>
      <c r="I128" s="7"/>
    </row>
    <row r="129" spans="1:9">
      <c r="A129" s="7"/>
      <c r="B129" s="7"/>
      <c r="C129" s="7"/>
      <c r="D129" s="7"/>
      <c r="E129" s="7"/>
      <c r="F129" s="7"/>
      <c r="G129" s="7"/>
      <c r="H129" s="7"/>
      <c r="I129" s="7"/>
    </row>
    <row r="130" spans="1:9">
      <c r="A130" s="7"/>
      <c r="B130" s="7"/>
      <c r="C130" s="7"/>
      <c r="D130" s="7"/>
      <c r="E130" s="7"/>
      <c r="F130" s="7"/>
      <c r="G130" s="7"/>
      <c r="H130" s="7"/>
      <c r="I130" s="7"/>
    </row>
    <row r="131" spans="1:9">
      <c r="A131" s="7"/>
      <c r="B131" s="7"/>
      <c r="C131" s="7"/>
      <c r="D131" s="7"/>
      <c r="E131" s="7"/>
      <c r="F131" s="7"/>
      <c r="G131" s="7"/>
      <c r="H131" s="7"/>
      <c r="I131" s="7"/>
    </row>
    <row r="132" spans="1:9">
      <c r="A132" s="7"/>
      <c r="B132" s="7"/>
      <c r="C132" s="7"/>
      <c r="D132" s="7"/>
      <c r="E132" s="7"/>
      <c r="F132" s="7"/>
      <c r="G132" s="7"/>
      <c r="H132" s="7"/>
      <c r="I132" s="7"/>
    </row>
    <row r="133" spans="1:9">
      <c r="A133" s="7"/>
      <c r="B133" s="7"/>
      <c r="C133" s="7"/>
      <c r="D133" s="7"/>
      <c r="E133" s="7"/>
      <c r="F133" s="7"/>
      <c r="G133" s="7"/>
      <c r="H133" s="7"/>
      <c r="I133" s="7"/>
    </row>
    <row r="134" spans="1:9">
      <c r="A134" s="7"/>
      <c r="B134" s="7"/>
      <c r="C134" s="7"/>
      <c r="D134" s="7"/>
      <c r="E134" s="7"/>
      <c r="F134" s="7"/>
      <c r="G134" s="7"/>
      <c r="H134" s="7"/>
      <c r="I134" s="7"/>
    </row>
    <row r="135" spans="1:9">
      <c r="A135" s="7"/>
      <c r="B135" s="7"/>
      <c r="C135" s="7"/>
      <c r="D135" s="7"/>
      <c r="E135" s="7"/>
      <c r="F135" s="7"/>
      <c r="G135" s="7"/>
      <c r="H135" s="7"/>
      <c r="I135" s="7"/>
    </row>
    <row r="136" spans="1:9">
      <c r="A136" s="7"/>
      <c r="B136" s="7"/>
      <c r="C136" s="7"/>
      <c r="D136" s="7"/>
      <c r="E136" s="7"/>
      <c r="F136" s="7"/>
      <c r="G136" s="7"/>
      <c r="H136" s="7"/>
      <c r="I136" s="7"/>
    </row>
    <row r="137" spans="1:9">
      <c r="A137" s="7"/>
      <c r="B137" s="7"/>
      <c r="C137" s="7"/>
      <c r="D137" s="7"/>
      <c r="E137" s="7"/>
      <c r="F137" s="7"/>
      <c r="G137" s="7"/>
      <c r="H137" s="7"/>
      <c r="I137" s="7"/>
    </row>
    <row r="138" spans="1:9">
      <c r="A138" s="7"/>
      <c r="B138" s="7"/>
      <c r="C138" s="7"/>
      <c r="D138" s="7"/>
      <c r="E138" s="7"/>
      <c r="F138" s="7"/>
      <c r="G138" s="7"/>
      <c r="H138" s="7"/>
      <c r="I138" s="7"/>
    </row>
    <row r="139" spans="1:9">
      <c r="A139" s="7"/>
      <c r="B139" s="7"/>
      <c r="C139" s="7"/>
      <c r="D139" s="7"/>
      <c r="E139" s="7"/>
      <c r="F139" s="7"/>
      <c r="G139" s="7"/>
      <c r="H139" s="7"/>
      <c r="I139" s="7"/>
    </row>
    <row r="140" spans="1:9">
      <c r="A140" s="7"/>
      <c r="B140" s="7"/>
      <c r="C140" s="7"/>
      <c r="D140" s="7"/>
      <c r="E140" s="7"/>
      <c r="F140" s="7"/>
      <c r="G140" s="7"/>
      <c r="H140" s="7"/>
      <c r="I140" s="7"/>
    </row>
    <row r="141" spans="1:9">
      <c r="A141" s="7"/>
      <c r="B141" s="7"/>
      <c r="C141" s="7"/>
      <c r="D141" s="7"/>
      <c r="E141" s="7"/>
      <c r="F141" s="7"/>
      <c r="G141" s="7"/>
      <c r="H141" s="7"/>
      <c r="I141" s="7"/>
    </row>
    <row r="142" spans="1:9">
      <c r="A142" s="7"/>
      <c r="B142" s="7"/>
      <c r="C142" s="7"/>
      <c r="D142" s="7"/>
      <c r="E142" s="7"/>
      <c r="F142" s="7"/>
      <c r="G142" s="7"/>
      <c r="H142" s="7"/>
      <c r="I142" s="7"/>
    </row>
    <row r="143" spans="1:9">
      <c r="A143" s="7"/>
      <c r="B143" s="7"/>
      <c r="C143" s="7"/>
      <c r="D143" s="7"/>
      <c r="E143" s="7"/>
      <c r="F143" s="7"/>
      <c r="G143" s="7"/>
      <c r="H143" s="7"/>
      <c r="I143" s="7"/>
    </row>
    <row r="144" spans="1:9">
      <c r="A144" s="7"/>
      <c r="B144" s="7"/>
      <c r="C144" s="7"/>
      <c r="D144" s="7"/>
      <c r="E144" s="7"/>
      <c r="F144" s="7"/>
      <c r="G144" s="7"/>
      <c r="H144" s="7"/>
      <c r="I144" s="7"/>
    </row>
    <row r="145" spans="1:9">
      <c r="A145" s="7"/>
      <c r="B145" s="7"/>
      <c r="C145" s="7"/>
      <c r="D145" s="7"/>
      <c r="E145" s="7"/>
      <c r="F145" s="7"/>
      <c r="G145" s="7"/>
      <c r="H145" s="7"/>
      <c r="I145" s="7"/>
    </row>
    <row r="146" spans="1:9">
      <c r="A146" s="7"/>
      <c r="B146" s="7"/>
      <c r="C146" s="7"/>
      <c r="D146" s="7"/>
      <c r="E146" s="7"/>
      <c r="F146" s="7"/>
      <c r="G146" s="7"/>
      <c r="H146" s="7"/>
      <c r="I146" s="7"/>
    </row>
    <row r="147" spans="1:9">
      <c r="A147" s="7"/>
      <c r="B147" s="7"/>
      <c r="C147" s="7"/>
      <c r="D147" s="7"/>
      <c r="E147" s="7"/>
      <c r="F147" s="7"/>
      <c r="G147" s="7"/>
      <c r="H147" s="7"/>
      <c r="I147" s="7"/>
    </row>
    <row r="148" spans="1:9">
      <c r="A148" s="7"/>
      <c r="B148" s="7"/>
      <c r="C148" s="7"/>
      <c r="D148" s="7"/>
      <c r="E148" s="7"/>
      <c r="F148" s="7"/>
      <c r="G148" s="7"/>
      <c r="H148" s="7"/>
      <c r="I148" s="7"/>
    </row>
    <row r="149" spans="1:9">
      <c r="A149" s="7"/>
      <c r="B149" s="7"/>
      <c r="C149" s="7"/>
      <c r="D149" s="7"/>
      <c r="E149" s="7"/>
      <c r="F149" s="7"/>
      <c r="G149" s="7"/>
      <c r="H149" s="7"/>
      <c r="I149" s="7"/>
    </row>
    <row r="150" spans="1:9">
      <c r="A150" s="7"/>
      <c r="B150" s="7"/>
      <c r="C150" s="7"/>
      <c r="D150" s="7"/>
      <c r="E150" s="7"/>
      <c r="F150" s="7"/>
      <c r="G150" s="7"/>
      <c r="H150" s="7"/>
      <c r="I150" s="7"/>
    </row>
    <row r="151" spans="1:9">
      <c r="A151" s="7"/>
      <c r="B151" s="7"/>
      <c r="C151" s="7"/>
      <c r="D151" s="7"/>
      <c r="E151" s="7"/>
      <c r="F151" s="7"/>
      <c r="G151" s="7"/>
      <c r="H151" s="7"/>
      <c r="I151" s="7"/>
    </row>
    <row r="152" spans="1:9">
      <c r="A152" s="7"/>
      <c r="B152" s="7"/>
      <c r="C152" s="7"/>
      <c r="D152" s="7"/>
      <c r="E152" s="7"/>
      <c r="F152" s="7"/>
      <c r="G152" s="7"/>
      <c r="H152" s="7"/>
      <c r="I152" s="7"/>
    </row>
    <row r="153" spans="1:9">
      <c r="A153" s="7"/>
      <c r="B153" s="7"/>
      <c r="C153" s="7"/>
      <c r="D153" s="7"/>
      <c r="E153" s="7"/>
      <c r="F153" s="7"/>
      <c r="G153" s="7"/>
      <c r="H153" s="7"/>
      <c r="I153" s="7"/>
    </row>
    <row r="154" spans="1:9">
      <c r="A154" s="7"/>
      <c r="B154" s="7"/>
      <c r="C154" s="7"/>
      <c r="D154" s="7"/>
      <c r="E154" s="7"/>
      <c r="F154" s="7"/>
      <c r="G154" s="7"/>
      <c r="H154" s="7"/>
      <c r="I154" s="7"/>
    </row>
    <row r="155" spans="1:9">
      <c r="A155" s="7"/>
      <c r="B155" s="7"/>
      <c r="C155" s="7"/>
      <c r="D155" s="7"/>
      <c r="E155" s="7"/>
      <c r="F155" s="7"/>
      <c r="G155" s="7"/>
      <c r="H155" s="7"/>
      <c r="I155" s="7"/>
    </row>
    <row r="156" spans="1:9">
      <c r="A156" s="7"/>
      <c r="B156" s="7"/>
      <c r="C156" s="7"/>
      <c r="D156" s="7"/>
      <c r="E156" s="7"/>
      <c r="F156" s="7"/>
      <c r="G156" s="7"/>
      <c r="H156" s="7"/>
      <c r="I156" s="7"/>
    </row>
    <row r="157" spans="1:9">
      <c r="A157" s="7"/>
      <c r="B157" s="7"/>
      <c r="C157" s="7"/>
      <c r="D157" s="7"/>
      <c r="E157" s="7"/>
      <c r="F157" s="7"/>
      <c r="G157" s="7"/>
      <c r="H157" s="7"/>
      <c r="I157" s="7"/>
    </row>
    <row r="158" spans="1:9">
      <c r="A158" s="7"/>
      <c r="B158" s="7"/>
      <c r="C158" s="7"/>
      <c r="D158" s="7"/>
      <c r="E158" s="7"/>
      <c r="F158" s="7"/>
      <c r="G158" s="7"/>
      <c r="H158" s="7"/>
      <c r="I158" s="7"/>
    </row>
    <row r="159" spans="1:9">
      <c r="A159" s="7"/>
      <c r="B159" s="7"/>
      <c r="C159" s="7"/>
      <c r="D159" s="7"/>
      <c r="E159" s="7"/>
      <c r="F159" s="7"/>
      <c r="G159" s="7"/>
      <c r="H159" s="7"/>
      <c r="I159" s="7"/>
    </row>
    <row r="160" spans="1:9">
      <c r="A160" s="7"/>
      <c r="B160" s="7"/>
      <c r="C160" s="7"/>
      <c r="D160" s="7"/>
      <c r="E160" s="7"/>
      <c r="F160" s="7"/>
      <c r="G160" s="7"/>
      <c r="H160" s="7"/>
      <c r="I160" s="7"/>
    </row>
    <row r="161" spans="1:9">
      <c r="A161" s="7"/>
      <c r="B161" s="7"/>
      <c r="C161" s="7"/>
      <c r="D161" s="7"/>
      <c r="E161" s="7"/>
      <c r="F161" s="7"/>
      <c r="G161" s="7"/>
      <c r="H161" s="7"/>
      <c r="I161" s="7"/>
    </row>
    <row r="162" spans="1:9">
      <c r="A162" s="7"/>
      <c r="B162" s="7"/>
      <c r="C162" s="7"/>
      <c r="D162" s="7"/>
      <c r="E162" s="7"/>
      <c r="F162" s="7"/>
      <c r="G162" s="7"/>
      <c r="H162" s="7"/>
      <c r="I162" s="7"/>
    </row>
    <row r="163" spans="1:9">
      <c r="A163" s="7"/>
      <c r="B163" s="7"/>
      <c r="C163" s="7"/>
      <c r="D163" s="7"/>
      <c r="E163" s="7"/>
      <c r="F163" s="7"/>
      <c r="G163" s="7"/>
      <c r="H163" s="7"/>
      <c r="I163" s="7"/>
    </row>
    <row r="164" spans="1:9">
      <c r="A164" s="7"/>
      <c r="B164" s="7"/>
      <c r="C164" s="7"/>
      <c r="D164" s="7"/>
      <c r="E164" s="7"/>
      <c r="F164" s="7"/>
      <c r="G164" s="7"/>
      <c r="H164" s="7"/>
      <c r="I164" s="7"/>
    </row>
    <row r="165" spans="1:9">
      <c r="A165" s="7"/>
      <c r="B165" s="7"/>
      <c r="C165" s="7"/>
      <c r="D165" s="7"/>
      <c r="E165" s="7"/>
      <c r="F165" s="7"/>
      <c r="G165" s="7"/>
      <c r="H165" s="7"/>
      <c r="I165" s="7"/>
    </row>
    <row r="166" spans="1:9">
      <c r="A166" s="7"/>
      <c r="B166" s="7"/>
      <c r="C166" s="7"/>
      <c r="D166" s="7"/>
      <c r="E166" s="7"/>
      <c r="F166" s="7"/>
      <c r="G166" s="7"/>
      <c r="H166" s="7"/>
      <c r="I166" s="7"/>
    </row>
    <row r="167" spans="1:9">
      <c r="A167" s="7"/>
      <c r="B167" s="7"/>
      <c r="C167" s="7"/>
      <c r="D167" s="7"/>
      <c r="E167" s="7"/>
      <c r="F167" s="7"/>
      <c r="G167" s="7"/>
      <c r="H167" s="7"/>
      <c r="I167" s="7"/>
    </row>
    <row r="168" spans="1:9">
      <c r="A168" s="7"/>
      <c r="B168" s="7"/>
      <c r="C168" s="7"/>
      <c r="D168" s="7"/>
      <c r="E168" s="7"/>
      <c r="F168" s="7"/>
      <c r="G168" s="7"/>
      <c r="H168" s="7"/>
      <c r="I168" s="7"/>
    </row>
    <row r="169" spans="1:9">
      <c r="A169" s="7"/>
      <c r="B169" s="7"/>
      <c r="C169" s="7"/>
      <c r="D169" s="7"/>
      <c r="E169" s="7"/>
      <c r="F169" s="7"/>
      <c r="G169" s="7"/>
      <c r="H169" s="7"/>
      <c r="I169" s="7"/>
    </row>
    <row r="170" spans="1:9">
      <c r="A170" s="7"/>
      <c r="B170" s="7"/>
      <c r="C170" s="7"/>
      <c r="D170" s="7"/>
      <c r="E170" s="7"/>
      <c r="F170" s="7"/>
      <c r="G170" s="7"/>
      <c r="H170" s="7"/>
      <c r="I170" s="7"/>
    </row>
    <row r="171" spans="1:9">
      <c r="A171" s="7"/>
      <c r="B171" s="7"/>
      <c r="C171" s="7"/>
      <c r="D171" s="7"/>
      <c r="E171" s="7"/>
      <c r="F171" s="7"/>
      <c r="G171" s="7"/>
      <c r="H171" s="7"/>
      <c r="I171" s="7"/>
    </row>
    <row r="172" spans="1:9">
      <c r="A172" s="7"/>
      <c r="B172" s="7"/>
      <c r="C172" s="7"/>
      <c r="D172" s="7"/>
      <c r="E172" s="7"/>
      <c r="F172" s="7"/>
      <c r="G172" s="7"/>
      <c r="H172" s="7"/>
      <c r="I172" s="7"/>
    </row>
    <row r="173" spans="1:9">
      <c r="A173" s="7"/>
      <c r="B173" s="7"/>
      <c r="C173" s="7"/>
      <c r="D173" s="7"/>
      <c r="E173" s="7"/>
      <c r="F173" s="7"/>
      <c r="G173" s="7"/>
      <c r="H173" s="7"/>
      <c r="I173" s="7"/>
    </row>
    <row r="174" spans="1:9">
      <c r="A174" s="7"/>
      <c r="B174" s="7"/>
      <c r="C174" s="7"/>
      <c r="D174" s="7"/>
      <c r="E174" s="7"/>
      <c r="F174" s="7"/>
      <c r="G174" s="7"/>
      <c r="H174" s="7"/>
      <c r="I174" s="7"/>
    </row>
    <row r="175" spans="1:9">
      <c r="A175" s="7"/>
      <c r="B175" s="7"/>
      <c r="C175" s="7"/>
      <c r="D175" s="7"/>
      <c r="E175" s="7"/>
      <c r="F175" s="7"/>
      <c r="G175" s="7"/>
      <c r="H175" s="7"/>
      <c r="I175" s="7"/>
    </row>
    <row r="176" spans="1:9">
      <c r="A176" s="7"/>
      <c r="B176" s="7"/>
      <c r="C176" s="7"/>
      <c r="D176" s="7"/>
      <c r="E176" s="7"/>
      <c r="F176" s="7"/>
      <c r="G176" s="7"/>
      <c r="H176" s="7"/>
      <c r="I176" s="7"/>
    </row>
    <row r="177" spans="1:9">
      <c r="A177" s="7"/>
      <c r="B177" s="7"/>
      <c r="C177" s="7"/>
      <c r="D177" s="7"/>
      <c r="E177" s="7"/>
      <c r="F177" s="7"/>
      <c r="G177" s="7"/>
      <c r="H177" s="7"/>
      <c r="I177" s="7"/>
    </row>
    <row r="178" spans="1:9">
      <c r="A178" s="7"/>
      <c r="B178" s="7"/>
      <c r="C178" s="7"/>
      <c r="D178" s="7"/>
      <c r="E178" s="7"/>
      <c r="F178" s="7"/>
      <c r="G178" s="7"/>
      <c r="H178" s="7"/>
      <c r="I178" s="7"/>
    </row>
    <row r="179" spans="1:9">
      <c r="A179" s="7"/>
      <c r="B179" s="7"/>
      <c r="C179" s="7"/>
      <c r="D179" s="7"/>
      <c r="E179" s="7"/>
      <c r="F179" s="7"/>
      <c r="G179" s="7"/>
      <c r="H179" s="7"/>
      <c r="I179" s="7"/>
    </row>
    <row r="180" spans="1:9">
      <c r="A180" s="7"/>
      <c r="B180" s="7"/>
      <c r="C180" s="7"/>
      <c r="D180" s="7"/>
      <c r="E180" s="7"/>
      <c r="F180" s="7"/>
      <c r="G180" s="7"/>
      <c r="H180" s="7"/>
      <c r="I180" s="7"/>
    </row>
    <row r="181" spans="1:9">
      <c r="A181" s="7"/>
      <c r="B181" s="7"/>
      <c r="C181" s="7"/>
      <c r="D181" s="7"/>
      <c r="E181" s="7"/>
      <c r="F181" s="7"/>
      <c r="G181" s="7"/>
      <c r="H181" s="7"/>
      <c r="I181" s="7"/>
    </row>
    <row r="182" spans="1:9">
      <c r="A182" s="7"/>
      <c r="B182" s="7"/>
      <c r="C182" s="7"/>
      <c r="D182" s="7"/>
      <c r="E182" s="7"/>
      <c r="F182" s="7"/>
      <c r="G182" s="7"/>
      <c r="H182" s="7"/>
      <c r="I182" s="7"/>
    </row>
    <row r="183" spans="1:9">
      <c r="A183" s="7"/>
      <c r="B183" s="7"/>
      <c r="C183" s="7"/>
      <c r="D183" s="7"/>
      <c r="E183" s="7"/>
      <c r="F183" s="7"/>
      <c r="G183" s="7"/>
      <c r="H183" s="7"/>
      <c r="I183" s="7"/>
    </row>
    <row r="184" spans="1:9">
      <c r="A184" s="7"/>
      <c r="B184" s="7"/>
      <c r="C184" s="7"/>
      <c r="D184" s="7"/>
      <c r="E184" s="7"/>
      <c r="F184" s="7"/>
      <c r="G184" s="7"/>
      <c r="H184" s="7"/>
      <c r="I184" s="7"/>
    </row>
    <row r="185" spans="1:9">
      <c r="A185" s="7"/>
      <c r="B185" s="7"/>
      <c r="C185" s="7"/>
      <c r="D185" s="7"/>
      <c r="E185" s="7"/>
      <c r="F185" s="7"/>
      <c r="G185" s="7"/>
      <c r="H185" s="7"/>
      <c r="I185" s="7"/>
    </row>
    <row r="186" spans="1:9">
      <c r="A186" s="7"/>
      <c r="B186" s="7"/>
      <c r="C186" s="7"/>
      <c r="D186" s="7"/>
      <c r="E186" s="7"/>
      <c r="F186" s="7"/>
      <c r="G186" s="7"/>
      <c r="H186" s="7"/>
      <c r="I186" s="7"/>
    </row>
    <row r="187" spans="1:9">
      <c r="A187" s="7"/>
      <c r="B187" s="7"/>
      <c r="C187" s="7"/>
      <c r="D187" s="7"/>
      <c r="E187" s="7"/>
      <c r="F187" s="7"/>
      <c r="G187" s="7"/>
      <c r="H187" s="7"/>
      <c r="I187" s="7"/>
    </row>
    <row r="188" spans="1:9">
      <c r="A188" s="7"/>
      <c r="B188" s="7"/>
      <c r="C188" s="7"/>
      <c r="D188" s="7"/>
      <c r="E188" s="7"/>
      <c r="F188" s="7"/>
      <c r="G188" s="7"/>
      <c r="H188" s="7"/>
      <c r="I188" s="7"/>
    </row>
    <row r="189" spans="1:9">
      <c r="A189" s="7"/>
      <c r="B189" s="7"/>
      <c r="C189" s="7"/>
      <c r="D189" s="7"/>
      <c r="E189" s="7"/>
      <c r="F189" s="7"/>
      <c r="G189" s="7"/>
      <c r="H189" s="7"/>
      <c r="I189" s="7"/>
    </row>
    <row r="190" spans="1:9">
      <c r="A190" s="7"/>
      <c r="B190" s="7"/>
      <c r="C190" s="7"/>
      <c r="D190" s="7"/>
      <c r="E190" s="7"/>
      <c r="F190" s="7"/>
      <c r="G190" s="7"/>
      <c r="H190" s="7"/>
      <c r="I190" s="7"/>
    </row>
    <row r="191" spans="1:9">
      <c r="A191" s="7"/>
      <c r="B191" s="7"/>
      <c r="C191" s="7"/>
      <c r="D191" s="7"/>
      <c r="E191" s="7"/>
      <c r="F191" s="7"/>
      <c r="G191" s="7"/>
      <c r="H191" s="7"/>
      <c r="I191" s="7"/>
    </row>
    <row r="192" spans="1:9">
      <c r="A192" s="7"/>
      <c r="B192" s="7"/>
      <c r="C192" s="7"/>
      <c r="D192" s="7"/>
      <c r="E192" s="7"/>
      <c r="F192" s="7"/>
      <c r="G192" s="7"/>
      <c r="H192" s="7"/>
      <c r="I192" s="7"/>
    </row>
    <row r="193" spans="1:9">
      <c r="A193" s="7"/>
      <c r="B193" s="7"/>
      <c r="C193" s="7"/>
      <c r="D193" s="7"/>
      <c r="E193" s="7"/>
      <c r="F193" s="7"/>
      <c r="G193" s="7"/>
      <c r="H193" s="7"/>
      <c r="I193" s="7"/>
    </row>
    <row r="194" spans="1:9">
      <c r="A194" s="7"/>
      <c r="B194" s="7"/>
      <c r="C194" s="7"/>
      <c r="D194" s="7"/>
      <c r="E194" s="7"/>
      <c r="F194" s="7"/>
      <c r="G194" s="7"/>
      <c r="H194" s="7"/>
      <c r="I194" s="7"/>
    </row>
    <row r="195" spans="1:9">
      <c r="A195" s="7"/>
      <c r="B195" s="7"/>
      <c r="C195" s="7"/>
      <c r="D195" s="7"/>
      <c r="E195" s="7"/>
      <c r="F195" s="7"/>
      <c r="G195" s="7"/>
      <c r="H195" s="7"/>
      <c r="I195" s="7"/>
    </row>
    <row r="196" spans="1:9">
      <c r="A196" s="7"/>
      <c r="B196" s="7"/>
      <c r="C196" s="7"/>
      <c r="D196" s="7"/>
      <c r="E196" s="7"/>
      <c r="F196" s="7"/>
      <c r="G196" s="7"/>
      <c r="H196" s="7"/>
      <c r="I196" s="7"/>
    </row>
    <row r="197" spans="1:9">
      <c r="A197" s="7"/>
      <c r="B197" s="7"/>
      <c r="C197" s="7"/>
      <c r="D197" s="7"/>
      <c r="E197" s="7"/>
      <c r="F197" s="7"/>
      <c r="G197" s="7"/>
      <c r="H197" s="7"/>
      <c r="I197" s="7"/>
    </row>
    <row r="198" spans="1:9">
      <c r="A198" s="7"/>
      <c r="B198" s="7"/>
      <c r="C198" s="7"/>
      <c r="D198" s="7"/>
      <c r="E198" s="7"/>
      <c r="F198" s="7"/>
      <c r="G198" s="7"/>
      <c r="H198" s="7"/>
      <c r="I198" s="7"/>
    </row>
    <row r="199" spans="1:9">
      <c r="A199" s="7"/>
      <c r="B199" s="7"/>
      <c r="C199" s="7"/>
      <c r="D199" s="7"/>
      <c r="E199" s="7"/>
      <c r="F199" s="7"/>
      <c r="G199" s="7"/>
      <c r="H199" s="7"/>
      <c r="I199" s="7"/>
    </row>
    <row r="200" spans="1:9">
      <c r="A200" s="7"/>
      <c r="B200" s="7"/>
      <c r="C200" s="7"/>
      <c r="D200" s="7"/>
      <c r="E200" s="7"/>
      <c r="F200" s="7"/>
      <c r="G200" s="7"/>
      <c r="H200" s="7"/>
      <c r="I200" s="7"/>
    </row>
    <row r="201" spans="1:9">
      <c r="A201" s="7"/>
      <c r="B201" s="7"/>
      <c r="C201" s="7"/>
      <c r="D201" s="7"/>
      <c r="E201" s="7"/>
      <c r="F201" s="7"/>
      <c r="G201" s="7"/>
      <c r="H201" s="7"/>
      <c r="I201" s="7"/>
    </row>
    <row r="202" spans="1:9">
      <c r="A202" s="7"/>
      <c r="B202" s="7"/>
      <c r="C202" s="7"/>
      <c r="D202" s="7"/>
      <c r="E202" s="7"/>
      <c r="F202" s="7"/>
      <c r="G202" s="7"/>
      <c r="H202" s="7"/>
      <c r="I202" s="7"/>
    </row>
    <row r="203" spans="1:9">
      <c r="A203" s="7"/>
      <c r="B203" s="7"/>
      <c r="C203" s="7"/>
      <c r="D203" s="7"/>
      <c r="E203" s="7"/>
      <c r="F203" s="7"/>
      <c r="G203" s="7"/>
      <c r="H203" s="7"/>
      <c r="I203" s="7"/>
    </row>
    <row r="204" spans="1:9">
      <c r="A204" s="7"/>
      <c r="B204" s="7"/>
      <c r="C204" s="7"/>
      <c r="D204" s="7"/>
      <c r="E204" s="7"/>
      <c r="F204" s="7"/>
      <c r="G204" s="7"/>
      <c r="H204" s="7"/>
      <c r="I204" s="7"/>
    </row>
    <row r="205" spans="1:9">
      <c r="A205" s="7"/>
      <c r="B205" s="7"/>
      <c r="C205" s="7"/>
      <c r="D205" s="7"/>
      <c r="E205" s="7"/>
      <c r="F205" s="7"/>
      <c r="G205" s="7"/>
      <c r="H205" s="7"/>
      <c r="I205" s="7"/>
    </row>
    <row r="206" spans="1:9">
      <c r="A206" s="7"/>
      <c r="B206" s="7"/>
      <c r="C206" s="7"/>
      <c r="D206" s="7"/>
      <c r="E206" s="7"/>
      <c r="F206" s="7"/>
      <c r="G206" s="7"/>
      <c r="H206" s="7"/>
      <c r="I206" s="7"/>
    </row>
    <row r="207" spans="1:9">
      <c r="A207" s="7"/>
      <c r="B207" s="7"/>
      <c r="C207" s="7"/>
      <c r="D207" s="7"/>
      <c r="E207" s="7"/>
      <c r="F207" s="7"/>
      <c r="G207" s="7"/>
      <c r="H207" s="7"/>
      <c r="I207" s="7"/>
    </row>
    <row r="208" spans="1:9">
      <c r="A208" s="7"/>
      <c r="B208" s="7"/>
      <c r="C208" s="7"/>
      <c r="D208" s="7"/>
      <c r="E208" s="7"/>
      <c r="F208" s="7"/>
      <c r="G208" s="7"/>
      <c r="H208" s="7"/>
      <c r="I208" s="7"/>
    </row>
    <row r="209" spans="1:9">
      <c r="A209" s="7"/>
      <c r="B209" s="7"/>
      <c r="C209" s="7"/>
      <c r="D209" s="7"/>
      <c r="E209" s="7"/>
      <c r="F209" s="7"/>
      <c r="G209" s="7"/>
      <c r="H209" s="7"/>
      <c r="I209" s="7"/>
    </row>
    <row r="210" spans="1:9">
      <c r="A210" s="7"/>
      <c r="B210" s="7"/>
      <c r="C210" s="7"/>
      <c r="D210" s="7"/>
      <c r="E210" s="7"/>
      <c r="F210" s="7"/>
      <c r="G210" s="7"/>
      <c r="H210" s="7"/>
      <c r="I210" s="7"/>
    </row>
    <row r="211" spans="1:9">
      <c r="A211" s="7"/>
      <c r="B211" s="7"/>
      <c r="C211" s="7"/>
      <c r="D211" s="7"/>
      <c r="E211" s="7"/>
      <c r="F211" s="7"/>
      <c r="G211" s="7"/>
      <c r="H211" s="7"/>
      <c r="I211" s="7"/>
    </row>
    <row r="212" spans="1:9">
      <c r="A212" s="7"/>
      <c r="B212" s="7"/>
      <c r="C212" s="7"/>
      <c r="D212" s="7"/>
      <c r="E212" s="7"/>
      <c r="F212" s="7"/>
      <c r="G212" s="7"/>
      <c r="H212" s="7"/>
      <c r="I212" s="7"/>
    </row>
    <row r="213" spans="1:9">
      <c r="A213" s="7"/>
      <c r="B213" s="7"/>
      <c r="C213" s="7"/>
      <c r="D213" s="7"/>
      <c r="E213" s="7"/>
      <c r="F213" s="7"/>
      <c r="G213" s="7"/>
      <c r="H213" s="7"/>
      <c r="I213" s="7"/>
    </row>
    <row r="214" spans="1:9">
      <c r="A214" s="7"/>
      <c r="B214" s="7"/>
      <c r="C214" s="7"/>
      <c r="D214" s="7"/>
      <c r="E214" s="7"/>
      <c r="F214" s="7"/>
      <c r="G214" s="7"/>
      <c r="H214" s="7"/>
      <c r="I214" s="7"/>
    </row>
    <row r="215" spans="1:9">
      <c r="A215" s="7"/>
      <c r="B215" s="7"/>
      <c r="C215" s="7"/>
      <c r="D215" s="7"/>
      <c r="E215" s="7"/>
      <c r="F215" s="7"/>
      <c r="G215" s="7"/>
      <c r="H215" s="7"/>
      <c r="I215" s="7"/>
    </row>
    <row r="216" spans="1:9">
      <c r="A216" s="7"/>
      <c r="B216" s="7"/>
      <c r="C216" s="7"/>
      <c r="D216" s="7"/>
      <c r="E216" s="7"/>
      <c r="F216" s="7"/>
      <c r="G216" s="7"/>
      <c r="H216" s="7"/>
      <c r="I216" s="7"/>
    </row>
    <row r="217" spans="1:9">
      <c r="A217" s="7"/>
      <c r="B217" s="7"/>
      <c r="C217" s="7"/>
      <c r="D217" s="7"/>
      <c r="E217" s="7"/>
      <c r="F217" s="7"/>
      <c r="G217" s="7"/>
      <c r="H217" s="7"/>
      <c r="I217" s="7"/>
    </row>
    <row r="218" spans="1:9">
      <c r="A218" s="7"/>
      <c r="B218" s="7"/>
      <c r="C218" s="7"/>
      <c r="D218" s="7"/>
      <c r="E218" s="7"/>
      <c r="F218" s="7"/>
      <c r="G218" s="7"/>
      <c r="H218" s="7"/>
      <c r="I218" s="7"/>
    </row>
    <row r="219" spans="1:9">
      <c r="A219" s="7"/>
      <c r="B219" s="7"/>
      <c r="C219" s="7"/>
      <c r="D219" s="7"/>
      <c r="E219" s="7"/>
      <c r="F219" s="7"/>
      <c r="G219" s="7"/>
      <c r="H219" s="7"/>
      <c r="I219" s="7"/>
    </row>
    <row r="220" spans="1:9">
      <c r="A220" s="7"/>
      <c r="B220" s="7"/>
      <c r="C220" s="7"/>
      <c r="D220" s="7"/>
      <c r="E220" s="7"/>
      <c r="F220" s="7"/>
      <c r="G220" s="7"/>
      <c r="H220" s="7"/>
      <c r="I220" s="7"/>
    </row>
    <row r="221" spans="1:9">
      <c r="A221" s="7"/>
      <c r="B221" s="7"/>
      <c r="C221" s="7"/>
      <c r="D221" s="7"/>
      <c r="E221" s="7"/>
      <c r="F221" s="7"/>
      <c r="G221" s="7"/>
      <c r="H221" s="7"/>
      <c r="I221" s="7"/>
    </row>
    <row r="222" spans="1:9">
      <c r="A222" s="7"/>
      <c r="B222" s="7"/>
      <c r="C222" s="7"/>
      <c r="D222" s="7"/>
      <c r="E222" s="7"/>
      <c r="F222" s="7"/>
      <c r="G222" s="7"/>
      <c r="H222" s="7"/>
      <c r="I222" s="7"/>
    </row>
    <row r="223" spans="1:9">
      <c r="A223" s="7"/>
      <c r="B223" s="7"/>
      <c r="C223" s="7"/>
      <c r="D223" s="7"/>
      <c r="E223" s="7"/>
      <c r="F223" s="7"/>
      <c r="G223" s="7"/>
      <c r="H223" s="7"/>
      <c r="I223" s="7"/>
    </row>
    <row r="224" spans="1:9">
      <c r="A224" s="7"/>
      <c r="B224" s="7"/>
      <c r="C224" s="7"/>
      <c r="D224" s="7"/>
      <c r="E224" s="7"/>
      <c r="F224" s="7"/>
      <c r="G224" s="7"/>
      <c r="H224" s="7"/>
      <c r="I224" s="7"/>
    </row>
    <row r="225" spans="1:9">
      <c r="A225" s="7"/>
      <c r="B225" s="7"/>
      <c r="C225" s="7"/>
      <c r="D225" s="7"/>
      <c r="E225" s="7"/>
      <c r="F225" s="7"/>
      <c r="G225" s="7"/>
      <c r="H225" s="7"/>
      <c r="I225" s="7"/>
    </row>
    <row r="226" spans="1:9">
      <c r="A226" s="7"/>
      <c r="B226" s="7"/>
      <c r="C226" s="7"/>
      <c r="D226" s="7"/>
      <c r="E226" s="7"/>
      <c r="F226" s="7"/>
      <c r="G226" s="7"/>
      <c r="H226" s="7"/>
      <c r="I226" s="7"/>
    </row>
    <row r="227" spans="1:9">
      <c r="A227" s="7"/>
      <c r="B227" s="7"/>
      <c r="C227" s="7"/>
      <c r="D227" s="7"/>
      <c r="E227" s="7"/>
      <c r="F227" s="7"/>
      <c r="G227" s="7"/>
      <c r="H227" s="7"/>
      <c r="I227" s="7"/>
    </row>
    <row r="228" spans="1:9">
      <c r="A228" s="7"/>
      <c r="B228" s="7"/>
      <c r="C228" s="7"/>
      <c r="D228" s="7"/>
      <c r="E228" s="7"/>
      <c r="F228" s="7"/>
      <c r="G228" s="7"/>
      <c r="H228" s="7"/>
      <c r="I228" s="7"/>
    </row>
    <row r="229" spans="1:9">
      <c r="A229" s="7"/>
      <c r="B229" s="7"/>
      <c r="C229" s="7"/>
      <c r="D229" s="7"/>
      <c r="E229" s="7"/>
      <c r="F229" s="7"/>
      <c r="G229" s="7"/>
      <c r="H229" s="7"/>
      <c r="I229" s="7"/>
    </row>
    <row r="230" spans="1:9">
      <c r="A230" s="7"/>
      <c r="B230" s="7"/>
      <c r="C230" s="7"/>
      <c r="D230" s="7"/>
      <c r="E230" s="7"/>
      <c r="F230" s="7"/>
      <c r="G230" s="7"/>
      <c r="H230" s="7"/>
      <c r="I230" s="7"/>
    </row>
    <row r="231" spans="1:9">
      <c r="A231" s="7"/>
      <c r="B231" s="7"/>
      <c r="C231" s="7"/>
      <c r="D231" s="7"/>
      <c r="E231" s="7"/>
      <c r="F231" s="7"/>
      <c r="G231" s="7"/>
      <c r="H231" s="7"/>
      <c r="I231" s="7"/>
    </row>
    <row r="232" spans="1:9">
      <c r="A232" s="7"/>
      <c r="B232" s="7"/>
      <c r="C232" s="7"/>
      <c r="D232" s="7"/>
      <c r="E232" s="7"/>
      <c r="F232" s="7"/>
      <c r="G232" s="7"/>
      <c r="H232" s="7"/>
      <c r="I232" s="7"/>
    </row>
    <row r="233" spans="1:9">
      <c r="A233" s="7"/>
      <c r="B233" s="7"/>
      <c r="C233" s="7"/>
      <c r="D233" s="7"/>
      <c r="E233" s="7"/>
      <c r="F233" s="7"/>
      <c r="G233" s="7"/>
      <c r="H233" s="7"/>
      <c r="I233" s="7"/>
    </row>
    <row r="234" spans="1:9">
      <c r="A234" s="7"/>
      <c r="B234" s="7"/>
      <c r="C234" s="7"/>
      <c r="D234" s="7"/>
      <c r="E234" s="7"/>
      <c r="F234" s="7"/>
      <c r="G234" s="7"/>
      <c r="H234" s="7"/>
      <c r="I234" s="7"/>
    </row>
    <row r="235" spans="1:9">
      <c r="A235" s="7"/>
      <c r="B235" s="7"/>
      <c r="C235" s="7"/>
      <c r="D235" s="7"/>
      <c r="E235" s="7"/>
      <c r="F235" s="7"/>
      <c r="G235" s="7"/>
      <c r="H235" s="7"/>
      <c r="I235" s="7"/>
    </row>
    <row r="236" spans="1:9">
      <c r="A236" s="7"/>
      <c r="B236" s="7"/>
      <c r="C236" s="7"/>
      <c r="D236" s="7"/>
      <c r="E236" s="7"/>
      <c r="F236" s="7"/>
      <c r="G236" s="7"/>
      <c r="H236" s="7"/>
      <c r="I236" s="7"/>
    </row>
    <row r="237" spans="1:9">
      <c r="A237" s="7"/>
      <c r="B237" s="7"/>
      <c r="C237" s="7"/>
      <c r="D237" s="7"/>
      <c r="E237" s="7"/>
      <c r="F237" s="7"/>
      <c r="G237" s="7"/>
      <c r="H237" s="7"/>
      <c r="I237" s="7"/>
    </row>
    <row r="238" spans="1:9">
      <c r="A238" s="7"/>
      <c r="B238" s="7"/>
      <c r="C238" s="7"/>
      <c r="D238" s="7"/>
      <c r="E238" s="7"/>
      <c r="F238" s="7"/>
      <c r="G238" s="7"/>
      <c r="H238" s="7"/>
      <c r="I238" s="7"/>
    </row>
    <row r="239" spans="1:9">
      <c r="A239" s="7"/>
      <c r="B239" s="7"/>
      <c r="C239" s="7"/>
      <c r="D239" s="7"/>
      <c r="E239" s="7"/>
      <c r="F239" s="7"/>
      <c r="G239" s="7"/>
      <c r="H239" s="7"/>
      <c r="I239" s="7"/>
    </row>
    <row r="240" spans="1:9">
      <c r="A240" s="7"/>
      <c r="B240" s="7"/>
      <c r="C240" s="7"/>
      <c r="D240" s="7"/>
      <c r="E240" s="7"/>
      <c r="F240" s="7"/>
      <c r="G240" s="7"/>
      <c r="H240" s="7"/>
      <c r="I240" s="7"/>
    </row>
    <row r="241" spans="1:9">
      <c r="A241" s="7"/>
      <c r="B241" s="7"/>
      <c r="C241" s="7"/>
      <c r="D241" s="7"/>
      <c r="E241" s="7"/>
      <c r="F241" s="7"/>
      <c r="G241" s="7"/>
      <c r="H241" s="7"/>
      <c r="I241" s="7"/>
    </row>
    <row r="242" spans="1:9">
      <c r="A242" s="7"/>
      <c r="B242" s="7"/>
      <c r="C242" s="7"/>
      <c r="D242" s="7"/>
      <c r="E242" s="7"/>
      <c r="F242" s="7"/>
      <c r="G242" s="7"/>
      <c r="H242" s="7"/>
      <c r="I242" s="7"/>
    </row>
    <row r="243" spans="1:9">
      <c r="A243" s="7"/>
      <c r="B243" s="7"/>
      <c r="C243" s="7"/>
      <c r="D243" s="7"/>
      <c r="E243" s="7"/>
      <c r="F243" s="7"/>
      <c r="G243" s="7"/>
      <c r="H243" s="7"/>
      <c r="I243" s="7"/>
    </row>
    <row r="244" spans="1:9">
      <c r="A244" s="7"/>
      <c r="B244" s="7"/>
      <c r="C244" s="7"/>
      <c r="D244" s="7"/>
      <c r="E244" s="7"/>
      <c r="F244" s="7"/>
      <c r="G244" s="7"/>
      <c r="H244" s="7"/>
      <c r="I244" s="7"/>
    </row>
    <row r="245" spans="1:9">
      <c r="A245" s="7"/>
      <c r="B245" s="7"/>
      <c r="C245" s="7"/>
      <c r="D245" s="7"/>
      <c r="E245" s="7"/>
      <c r="F245" s="7"/>
      <c r="G245" s="7"/>
      <c r="H245" s="7"/>
      <c r="I245" s="7"/>
    </row>
    <row r="246" spans="1:9">
      <c r="A246" s="7"/>
      <c r="B246" s="7"/>
      <c r="C246" s="7"/>
      <c r="D246" s="7"/>
      <c r="E246" s="7"/>
      <c r="F246" s="7"/>
      <c r="G246" s="7"/>
      <c r="H246" s="7"/>
      <c r="I246" s="7"/>
    </row>
    <row r="247" spans="1:9">
      <c r="A247" s="7"/>
      <c r="B247" s="7"/>
      <c r="C247" s="7"/>
      <c r="D247" s="7"/>
      <c r="E247" s="7"/>
      <c r="F247" s="7"/>
      <c r="G247" s="7"/>
      <c r="H247" s="7"/>
      <c r="I247" s="7"/>
    </row>
    <row r="248" spans="1:9">
      <c r="A248" s="7"/>
      <c r="B248" s="7"/>
      <c r="C248" s="7"/>
      <c r="D248" s="7"/>
      <c r="E248" s="7"/>
      <c r="F248" s="7"/>
      <c r="G248" s="7"/>
      <c r="H248" s="7"/>
      <c r="I248" s="7"/>
    </row>
    <row r="249" spans="1:9">
      <c r="A249" s="7"/>
      <c r="B249" s="7"/>
      <c r="C249" s="7"/>
      <c r="D249" s="7"/>
      <c r="E249" s="7"/>
      <c r="F249" s="7"/>
      <c r="G249" s="7"/>
      <c r="H249" s="7"/>
      <c r="I249" s="7"/>
    </row>
    <row r="250" spans="1:9">
      <c r="A250" s="7"/>
      <c r="B250" s="7"/>
      <c r="C250" s="7"/>
      <c r="D250" s="7"/>
      <c r="E250" s="7"/>
      <c r="F250" s="7"/>
      <c r="G250" s="7"/>
      <c r="H250" s="7"/>
      <c r="I250" s="7"/>
    </row>
    <row r="251" spans="1:9">
      <c r="A251" s="7"/>
      <c r="B251" s="7"/>
      <c r="C251" s="7"/>
      <c r="D251" s="7"/>
      <c r="E251" s="7"/>
      <c r="F251" s="7"/>
      <c r="G251" s="7"/>
      <c r="H251" s="7"/>
      <c r="I251" s="7"/>
    </row>
    <row r="252" spans="1:9">
      <c r="A252" s="7"/>
      <c r="B252" s="7"/>
      <c r="C252" s="7"/>
      <c r="D252" s="7"/>
      <c r="E252" s="7"/>
      <c r="F252" s="7"/>
      <c r="G252" s="7"/>
      <c r="H252" s="7"/>
      <c r="I252" s="7"/>
    </row>
    <row r="253" spans="1:9">
      <c r="A253" s="7"/>
      <c r="B253" s="7"/>
      <c r="C253" s="7"/>
      <c r="D253" s="7"/>
      <c r="E253" s="7"/>
      <c r="F253" s="7"/>
      <c r="G253" s="7"/>
      <c r="H253" s="7"/>
      <c r="I253" s="7"/>
    </row>
    <row r="254" spans="1:9">
      <c r="A254" s="7"/>
      <c r="B254" s="7"/>
      <c r="C254" s="7"/>
      <c r="D254" s="7"/>
      <c r="E254" s="7"/>
      <c r="F254" s="7"/>
      <c r="G254" s="7"/>
      <c r="H254" s="7"/>
      <c r="I254" s="7"/>
    </row>
    <row r="255" spans="1:9">
      <c r="A255" s="7"/>
      <c r="B255" s="7"/>
      <c r="C255" s="7"/>
      <c r="D255" s="7"/>
      <c r="E255" s="7"/>
      <c r="F255" s="7"/>
      <c r="G255" s="7"/>
      <c r="H255" s="7"/>
      <c r="I255" s="7"/>
    </row>
    <row r="256" spans="1:9">
      <c r="A256" s="7"/>
      <c r="B256" s="7"/>
      <c r="C256" s="7"/>
      <c r="D256" s="7"/>
      <c r="E256" s="7"/>
      <c r="F256" s="7"/>
      <c r="G256" s="7"/>
      <c r="H256" s="7"/>
      <c r="I256" s="7"/>
    </row>
    <row r="257" spans="1:9">
      <c r="A257" s="7"/>
      <c r="B257" s="7"/>
      <c r="C257" s="7"/>
      <c r="D257" s="7"/>
      <c r="E257" s="7"/>
      <c r="F257" s="7"/>
      <c r="G257" s="7"/>
      <c r="H257" s="7"/>
      <c r="I257" s="7"/>
    </row>
    <row r="258" spans="1:9">
      <c r="A258" s="7"/>
      <c r="B258" s="7"/>
      <c r="C258" s="7"/>
      <c r="D258" s="7"/>
      <c r="E258" s="7"/>
      <c r="F258" s="7"/>
      <c r="G258" s="7"/>
      <c r="H258" s="7"/>
      <c r="I258" s="7"/>
    </row>
    <row r="259" spans="1:9">
      <c r="A259" s="7"/>
      <c r="B259" s="7"/>
      <c r="C259" s="7"/>
      <c r="D259" s="7"/>
      <c r="E259" s="7"/>
      <c r="F259" s="7"/>
      <c r="G259" s="7"/>
      <c r="H259" s="7"/>
      <c r="I259" s="7"/>
    </row>
    <row r="260" spans="1:9">
      <c r="A260" s="7"/>
      <c r="B260" s="7"/>
      <c r="C260" s="7"/>
      <c r="D260" s="7"/>
      <c r="E260" s="7"/>
      <c r="F260" s="7"/>
      <c r="G260" s="7"/>
      <c r="H260" s="7"/>
      <c r="I260" s="7"/>
    </row>
    <row r="261" spans="1:9">
      <c r="A261" s="7"/>
      <c r="B261" s="7"/>
      <c r="C261" s="7"/>
      <c r="D261" s="7"/>
      <c r="E261" s="7"/>
      <c r="F261" s="7"/>
      <c r="G261" s="7"/>
      <c r="H261" s="7"/>
      <c r="I261" s="7"/>
    </row>
    <row r="262" spans="1:9">
      <c r="A262" s="7"/>
      <c r="B262" s="7"/>
      <c r="C262" s="7"/>
      <c r="D262" s="7"/>
      <c r="E262" s="7"/>
      <c r="F262" s="7"/>
      <c r="G262" s="7"/>
      <c r="H262" s="7"/>
      <c r="I262" s="7"/>
    </row>
    <row r="263" spans="1:9">
      <c r="A263" s="7"/>
      <c r="B263" s="7"/>
      <c r="C263" s="7"/>
      <c r="D263" s="7"/>
      <c r="E263" s="7"/>
      <c r="F263" s="7"/>
      <c r="G263" s="7"/>
      <c r="H263" s="7"/>
      <c r="I263" s="7"/>
    </row>
    <row r="264" spans="1:9">
      <c r="A264" s="7"/>
      <c r="B264" s="7"/>
      <c r="C264" s="7"/>
      <c r="D264" s="7"/>
      <c r="E264" s="7"/>
      <c r="F264" s="7"/>
      <c r="G264" s="7"/>
      <c r="H264" s="7"/>
      <c r="I264" s="7"/>
    </row>
    <row r="265" spans="1:9">
      <c r="A265" s="7"/>
      <c r="B265" s="7"/>
      <c r="C265" s="7"/>
      <c r="D265" s="7"/>
      <c r="E265" s="7"/>
      <c r="F265" s="7"/>
      <c r="G265" s="7"/>
      <c r="H265" s="7"/>
      <c r="I265" s="7"/>
    </row>
    <row r="266" spans="1:9">
      <c r="A266" s="7"/>
      <c r="B266" s="7"/>
      <c r="C266" s="7"/>
      <c r="D266" s="7"/>
      <c r="E266" s="7"/>
      <c r="F266" s="7"/>
      <c r="G266" s="7"/>
      <c r="H266" s="7"/>
      <c r="I266" s="7"/>
    </row>
    <row r="267" spans="1:9">
      <c r="A267" s="7"/>
      <c r="B267" s="7"/>
      <c r="C267" s="7"/>
      <c r="D267" s="7"/>
      <c r="E267" s="7"/>
      <c r="F267" s="7"/>
      <c r="G267" s="7"/>
      <c r="H267" s="7"/>
      <c r="I267" s="7"/>
    </row>
    <row r="268" spans="1:9">
      <c r="A268" s="7"/>
      <c r="B268" s="7"/>
      <c r="C268" s="7"/>
      <c r="D268" s="7"/>
      <c r="E268" s="7"/>
      <c r="F268" s="7"/>
      <c r="G268" s="7"/>
      <c r="H268" s="7"/>
      <c r="I268" s="7"/>
    </row>
    <row r="269" spans="1:9">
      <c r="A269" s="7"/>
      <c r="B269" s="7"/>
      <c r="C269" s="7"/>
      <c r="D269" s="7"/>
      <c r="E269" s="7"/>
      <c r="F269" s="7"/>
      <c r="G269" s="7"/>
      <c r="H269" s="7"/>
      <c r="I269" s="7"/>
    </row>
    <row r="270" spans="1:9">
      <c r="A270" s="7"/>
      <c r="B270" s="7"/>
      <c r="C270" s="7"/>
      <c r="D270" s="7"/>
      <c r="E270" s="7"/>
      <c r="F270" s="7"/>
      <c r="G270" s="7"/>
      <c r="H270" s="7"/>
      <c r="I270" s="7"/>
    </row>
    <row r="271" spans="1:9">
      <c r="A271" s="7"/>
      <c r="B271" s="7"/>
      <c r="C271" s="7"/>
      <c r="D271" s="7"/>
      <c r="E271" s="7"/>
      <c r="F271" s="7"/>
      <c r="G271" s="7"/>
      <c r="H271" s="7"/>
      <c r="I271" s="7"/>
    </row>
    <row r="272" spans="1:9">
      <c r="A272" s="7"/>
      <c r="B272" s="7"/>
      <c r="C272" s="7"/>
      <c r="D272" s="7"/>
      <c r="E272" s="7"/>
      <c r="F272" s="7"/>
      <c r="G272" s="7"/>
      <c r="H272" s="7"/>
      <c r="I272" s="7"/>
    </row>
    <row r="273" spans="1:9">
      <c r="A273" s="7"/>
      <c r="B273" s="7"/>
      <c r="C273" s="7"/>
      <c r="D273" s="7"/>
      <c r="E273" s="7"/>
      <c r="F273" s="7"/>
      <c r="G273" s="7"/>
      <c r="H273" s="7"/>
      <c r="I273" s="7"/>
    </row>
    <row r="274" spans="1:9">
      <c r="A274" s="7"/>
      <c r="B274" s="7"/>
      <c r="C274" s="7"/>
      <c r="D274" s="7"/>
      <c r="E274" s="7"/>
      <c r="F274" s="7"/>
      <c r="G274" s="7"/>
      <c r="H274" s="7"/>
      <c r="I274" s="7"/>
    </row>
    <row r="275" spans="1:9">
      <c r="A275" s="7"/>
      <c r="B275" s="7"/>
      <c r="C275" s="7"/>
      <c r="D275" s="7"/>
      <c r="E275" s="7"/>
      <c r="F275" s="7"/>
      <c r="G275" s="7"/>
      <c r="H275" s="7"/>
      <c r="I275" s="7"/>
    </row>
    <row r="276" spans="1:9">
      <c r="A276" s="7"/>
      <c r="B276" s="7"/>
      <c r="C276" s="7"/>
      <c r="D276" s="7"/>
      <c r="E276" s="7"/>
      <c r="F276" s="7"/>
      <c r="G276" s="7"/>
      <c r="H276" s="7"/>
      <c r="I276" s="7"/>
    </row>
    <row r="277" spans="1:9">
      <c r="A277" s="7"/>
      <c r="B277" s="7"/>
      <c r="C277" s="7"/>
      <c r="D277" s="7"/>
      <c r="E277" s="7"/>
      <c r="F277" s="7"/>
      <c r="G277" s="7"/>
      <c r="H277" s="7"/>
      <c r="I277" s="7"/>
    </row>
    <row r="278" spans="1:9">
      <c r="A278" s="7"/>
      <c r="B278" s="7"/>
      <c r="C278" s="7"/>
      <c r="D278" s="7"/>
      <c r="E278" s="7"/>
      <c r="F278" s="7"/>
      <c r="G278" s="7"/>
      <c r="H278" s="7"/>
      <c r="I278" s="7"/>
    </row>
    <row r="279" spans="1:9">
      <c r="A279" s="7"/>
      <c r="B279" s="7"/>
      <c r="C279" s="7"/>
      <c r="D279" s="7"/>
      <c r="E279" s="7"/>
      <c r="F279" s="7"/>
      <c r="G279" s="7"/>
      <c r="H279" s="7"/>
      <c r="I279" s="7"/>
    </row>
    <row r="280" spans="1:9">
      <c r="A280" s="7"/>
      <c r="B280" s="7"/>
      <c r="C280" s="7"/>
      <c r="D280" s="7"/>
      <c r="E280" s="7"/>
      <c r="F280" s="7"/>
      <c r="G280" s="7"/>
      <c r="H280" s="7"/>
      <c r="I280" s="7"/>
    </row>
    <row r="281" spans="1:9">
      <c r="A281" s="7"/>
      <c r="B281" s="7"/>
      <c r="C281" s="7"/>
      <c r="D281" s="7"/>
      <c r="E281" s="7"/>
      <c r="F281" s="7"/>
      <c r="G281" s="7"/>
      <c r="H281" s="7"/>
      <c r="I281" s="7"/>
    </row>
    <row r="282" spans="1:9">
      <c r="A282" s="7"/>
      <c r="B282" s="7"/>
      <c r="C282" s="7"/>
      <c r="D282" s="7"/>
      <c r="E282" s="7"/>
      <c r="F282" s="7"/>
      <c r="G282" s="7"/>
      <c r="H282" s="7"/>
      <c r="I282" s="7"/>
    </row>
    <row r="283" spans="1:9">
      <c r="A283" s="7"/>
      <c r="B283" s="7"/>
      <c r="C283" s="7"/>
      <c r="D283" s="7"/>
      <c r="E283" s="7"/>
      <c r="F283" s="7"/>
      <c r="G283" s="7"/>
      <c r="H283" s="7"/>
      <c r="I283" s="7"/>
    </row>
    <row r="284" spans="1:9">
      <c r="A284" s="7"/>
      <c r="B284" s="7"/>
      <c r="C284" s="7"/>
      <c r="D284" s="7"/>
      <c r="E284" s="7"/>
      <c r="F284" s="7"/>
      <c r="G284" s="7"/>
      <c r="H284" s="7"/>
      <c r="I284" s="7"/>
    </row>
    <row r="285" spans="1:9">
      <c r="A285" s="7"/>
      <c r="B285" s="7"/>
      <c r="C285" s="7"/>
      <c r="D285" s="7"/>
      <c r="E285" s="7"/>
      <c r="F285" s="7"/>
      <c r="G285" s="7"/>
      <c r="H285" s="7"/>
      <c r="I285" s="7"/>
    </row>
    <row r="286" spans="1:9">
      <c r="A286" s="7"/>
      <c r="B286" s="7"/>
      <c r="C286" s="7"/>
      <c r="D286" s="7"/>
      <c r="E286" s="7"/>
      <c r="F286" s="7"/>
      <c r="G286" s="7"/>
      <c r="H286" s="7"/>
      <c r="I286" s="7"/>
    </row>
    <row r="287" spans="1:9">
      <c r="A287" s="7"/>
      <c r="B287" s="7"/>
      <c r="C287" s="7"/>
      <c r="D287" s="7"/>
      <c r="E287" s="7"/>
      <c r="F287" s="7"/>
      <c r="G287" s="7"/>
      <c r="H287" s="7"/>
      <c r="I287" s="7"/>
    </row>
    <row r="288" spans="1:9">
      <c r="A288" s="7"/>
      <c r="B288" s="7"/>
      <c r="C288" s="7"/>
      <c r="D288" s="7"/>
      <c r="E288" s="7"/>
      <c r="F288" s="7"/>
      <c r="G288" s="7"/>
      <c r="H288" s="7"/>
      <c r="I288" s="7"/>
    </row>
    <row r="289" spans="1:9">
      <c r="A289" s="7"/>
      <c r="B289" s="7"/>
      <c r="C289" s="7"/>
      <c r="D289" s="7"/>
      <c r="E289" s="7"/>
      <c r="F289" s="7"/>
      <c r="G289" s="7"/>
      <c r="H289" s="7"/>
      <c r="I289" s="7"/>
    </row>
    <row r="290" spans="1:9">
      <c r="A290" s="7"/>
      <c r="B290" s="7"/>
      <c r="C290" s="7"/>
      <c r="D290" s="7"/>
      <c r="E290" s="7"/>
      <c r="F290" s="7"/>
      <c r="G290" s="7"/>
      <c r="H290" s="7"/>
      <c r="I290" s="7"/>
    </row>
    <row r="291" spans="1:9">
      <c r="A291" s="7"/>
      <c r="B291" s="7"/>
      <c r="C291" s="7"/>
      <c r="D291" s="7"/>
      <c r="E291" s="7"/>
      <c r="F291" s="7"/>
      <c r="G291" s="7"/>
      <c r="H291" s="7"/>
      <c r="I291" s="7"/>
    </row>
    <row r="292" spans="1:9">
      <c r="A292" s="7"/>
      <c r="B292" s="7"/>
      <c r="C292" s="7"/>
      <c r="D292" s="7"/>
      <c r="E292" s="7"/>
      <c r="F292" s="7"/>
      <c r="G292" s="7"/>
      <c r="H292" s="7"/>
      <c r="I292" s="7"/>
    </row>
    <row r="293" spans="1:9">
      <c r="A293" s="7"/>
      <c r="B293" s="7"/>
      <c r="C293" s="7"/>
      <c r="D293" s="7"/>
      <c r="E293" s="7"/>
      <c r="F293" s="7"/>
      <c r="G293" s="7"/>
      <c r="H293" s="7"/>
      <c r="I293" s="7"/>
    </row>
    <row r="294" spans="1:9">
      <c r="A294" s="7"/>
      <c r="B294" s="7"/>
      <c r="C294" s="7"/>
      <c r="D294" s="7"/>
      <c r="E294" s="7"/>
      <c r="F294" s="7"/>
      <c r="G294" s="7"/>
      <c r="H294" s="7"/>
      <c r="I294" s="7"/>
    </row>
    <row r="295" spans="1:9">
      <c r="A295" s="7"/>
      <c r="B295" s="7"/>
      <c r="C295" s="7"/>
      <c r="D295" s="7"/>
      <c r="E295" s="7"/>
      <c r="F295" s="7"/>
      <c r="G295" s="7"/>
      <c r="H295" s="7"/>
      <c r="I295" s="7"/>
    </row>
    <row r="296" spans="1:9">
      <c r="A296" s="7"/>
      <c r="B296" s="7"/>
      <c r="C296" s="7"/>
      <c r="D296" s="7"/>
      <c r="E296" s="7"/>
      <c r="F296" s="7"/>
      <c r="G296" s="7"/>
      <c r="H296" s="7"/>
      <c r="I296" s="7"/>
    </row>
    <row r="297" spans="1:9">
      <c r="A297" s="7"/>
      <c r="B297" s="7"/>
      <c r="C297" s="7"/>
      <c r="D297" s="7"/>
      <c r="E297" s="7"/>
      <c r="F297" s="7"/>
      <c r="G297" s="7"/>
      <c r="H297" s="7"/>
      <c r="I297" s="7"/>
    </row>
    <row r="298" spans="1:9">
      <c r="A298" s="7"/>
      <c r="B298" s="7"/>
      <c r="C298" s="7"/>
      <c r="D298" s="7"/>
      <c r="E298" s="7"/>
      <c r="F298" s="7"/>
      <c r="G298" s="7"/>
      <c r="H298" s="7"/>
      <c r="I298" s="7"/>
    </row>
    <row r="299" spans="1:9">
      <c r="A299" s="7"/>
      <c r="B299" s="7"/>
      <c r="C299" s="7"/>
      <c r="D299" s="7"/>
      <c r="E299" s="7"/>
      <c r="F299" s="7"/>
      <c r="G299" s="7"/>
      <c r="H299" s="7"/>
      <c r="I299" s="7"/>
    </row>
    <row r="300" spans="1:9">
      <c r="A300" s="7"/>
      <c r="B300" s="7"/>
      <c r="C300" s="7"/>
      <c r="D300" s="7"/>
      <c r="E300" s="7"/>
      <c r="F300" s="7"/>
      <c r="G300" s="7"/>
      <c r="H300" s="7"/>
      <c r="I300" s="7"/>
    </row>
    <row r="301" spans="1:9">
      <c r="A301" s="7"/>
      <c r="B301" s="7"/>
      <c r="C301" s="7"/>
      <c r="D301" s="7"/>
      <c r="E301" s="7"/>
      <c r="F301" s="7"/>
      <c r="G301" s="7"/>
      <c r="H301" s="7"/>
      <c r="I301" s="7"/>
    </row>
    <row r="302" spans="1:9">
      <c r="A302" s="7"/>
      <c r="B302" s="7"/>
      <c r="C302" s="7"/>
      <c r="D302" s="7"/>
      <c r="E302" s="7"/>
      <c r="F302" s="7"/>
      <c r="G302" s="7"/>
      <c r="H302" s="7"/>
      <c r="I302" s="7"/>
    </row>
    <row r="303" spans="1:9">
      <c r="A303" s="7"/>
      <c r="B303" s="7"/>
      <c r="C303" s="7"/>
      <c r="D303" s="7"/>
      <c r="E303" s="7"/>
      <c r="F303" s="7"/>
      <c r="G303" s="7"/>
      <c r="H303" s="7"/>
      <c r="I303" s="7"/>
    </row>
    <row r="304" spans="1:9">
      <c r="A304" s="7"/>
      <c r="B304" s="7"/>
      <c r="C304" s="7"/>
      <c r="D304" s="7"/>
      <c r="E304" s="7"/>
      <c r="F304" s="7"/>
      <c r="G304" s="7"/>
      <c r="H304" s="7"/>
      <c r="I304" s="7"/>
    </row>
    <row r="305" spans="1:9">
      <c r="A305" s="7"/>
      <c r="B305" s="7"/>
      <c r="C305" s="7"/>
      <c r="D305" s="7"/>
      <c r="E305" s="7"/>
      <c r="F305" s="7"/>
      <c r="G305" s="7"/>
      <c r="H305" s="7"/>
      <c r="I305" s="7"/>
    </row>
    <row r="306" spans="1:9">
      <c r="A306" s="7"/>
      <c r="B306" s="7"/>
      <c r="C306" s="7"/>
      <c r="D306" s="7"/>
      <c r="E306" s="7"/>
      <c r="F306" s="7"/>
      <c r="G306" s="7"/>
      <c r="H306" s="7"/>
      <c r="I306" s="7"/>
    </row>
    <row r="307" spans="1:9">
      <c r="A307" s="7"/>
      <c r="B307" s="7"/>
      <c r="C307" s="7"/>
      <c r="D307" s="7"/>
      <c r="E307" s="7"/>
      <c r="F307" s="7"/>
      <c r="G307" s="7"/>
      <c r="H307" s="7"/>
      <c r="I307" s="7"/>
    </row>
    <row r="308" spans="1:9">
      <c r="A308" s="7"/>
      <c r="B308" s="7"/>
      <c r="C308" s="7"/>
      <c r="D308" s="7"/>
      <c r="E308" s="7"/>
      <c r="F308" s="7"/>
      <c r="G308" s="7"/>
      <c r="H308" s="7"/>
      <c r="I308" s="7"/>
    </row>
    <row r="309" spans="1:9">
      <c r="A309" s="7"/>
      <c r="B309" s="7"/>
      <c r="C309" s="7"/>
      <c r="D309" s="7"/>
      <c r="E309" s="7"/>
      <c r="F309" s="7"/>
      <c r="G309" s="7"/>
      <c r="H309" s="7"/>
      <c r="I309" s="7"/>
    </row>
    <row r="310" spans="1:9">
      <c r="A310" s="7"/>
      <c r="B310" s="7"/>
      <c r="C310" s="7"/>
      <c r="D310" s="7"/>
      <c r="E310" s="7"/>
      <c r="F310" s="7"/>
      <c r="G310" s="7"/>
      <c r="H310" s="7"/>
      <c r="I310" s="7"/>
    </row>
    <row r="311" spans="1:9">
      <c r="A311" s="7"/>
      <c r="B311" s="7"/>
      <c r="C311" s="7"/>
      <c r="D311" s="7"/>
      <c r="E311" s="7"/>
      <c r="F311" s="7"/>
      <c r="G311" s="7"/>
      <c r="H311" s="7"/>
      <c r="I311" s="7"/>
    </row>
    <row r="312" spans="1:9">
      <c r="A312" s="7"/>
      <c r="B312" s="7"/>
      <c r="C312" s="7"/>
      <c r="D312" s="7"/>
      <c r="E312" s="7"/>
      <c r="F312" s="7"/>
      <c r="G312" s="7"/>
      <c r="H312" s="7"/>
      <c r="I312" s="7"/>
    </row>
    <row r="313" spans="1:9">
      <c r="A313" s="7"/>
      <c r="B313" s="7"/>
      <c r="C313" s="7"/>
      <c r="D313" s="7"/>
      <c r="E313" s="7"/>
      <c r="F313" s="7"/>
      <c r="G313" s="7"/>
      <c r="H313" s="7"/>
      <c r="I313" s="7"/>
    </row>
    <row r="314" spans="1:9">
      <c r="A314" s="7"/>
      <c r="B314" s="7"/>
      <c r="C314" s="7"/>
      <c r="D314" s="7"/>
      <c r="E314" s="7"/>
      <c r="F314" s="7"/>
      <c r="G314" s="7"/>
      <c r="H314" s="7"/>
      <c r="I314" s="7"/>
    </row>
    <row r="315" spans="1:9">
      <c r="A315" s="7"/>
      <c r="B315" s="7"/>
      <c r="C315" s="7"/>
      <c r="D315" s="7"/>
      <c r="E315" s="7"/>
      <c r="F315" s="7"/>
      <c r="G315" s="7"/>
      <c r="H315" s="7"/>
      <c r="I315" s="7"/>
    </row>
    <row r="316" spans="1:9">
      <c r="A316" s="7"/>
      <c r="B316" s="7"/>
      <c r="C316" s="7"/>
      <c r="D316" s="7"/>
      <c r="E316" s="7"/>
      <c r="F316" s="7"/>
      <c r="G316" s="7"/>
      <c r="H316" s="7"/>
      <c r="I316" s="7"/>
    </row>
    <row r="317" spans="1:9">
      <c r="A317" s="7"/>
      <c r="B317" s="7"/>
      <c r="C317" s="7"/>
      <c r="D317" s="7"/>
      <c r="E317" s="7"/>
      <c r="F317" s="7"/>
      <c r="G317" s="7"/>
      <c r="H317" s="7"/>
      <c r="I317" s="7"/>
    </row>
    <row r="318" spans="1:9">
      <c r="A318" s="7"/>
      <c r="B318" s="7"/>
      <c r="C318" s="7"/>
      <c r="D318" s="7"/>
      <c r="E318" s="7"/>
      <c r="F318" s="7"/>
      <c r="G318" s="7"/>
      <c r="H318" s="7"/>
      <c r="I318" s="7"/>
    </row>
    <row r="319" spans="1:9">
      <c r="A319" s="7"/>
      <c r="B319" s="7"/>
      <c r="C319" s="7"/>
      <c r="D319" s="7"/>
      <c r="E319" s="7"/>
      <c r="F319" s="7"/>
      <c r="G319" s="7"/>
      <c r="H319" s="7"/>
      <c r="I319" s="7"/>
    </row>
    <row r="320" spans="1:9">
      <c r="A320" s="7"/>
      <c r="B320" s="7"/>
      <c r="C320" s="7"/>
      <c r="D320" s="7"/>
      <c r="E320" s="7"/>
      <c r="F320" s="7"/>
      <c r="G320" s="7"/>
      <c r="H320" s="7"/>
      <c r="I320" s="7"/>
    </row>
    <row r="321" spans="1:9">
      <c r="A321" s="7"/>
      <c r="B321" s="7"/>
      <c r="C321" s="7"/>
      <c r="D321" s="7"/>
      <c r="E321" s="7"/>
      <c r="F321" s="7"/>
      <c r="G321" s="7"/>
      <c r="H321" s="7"/>
      <c r="I321" s="7"/>
    </row>
    <row r="322" spans="1:9">
      <c r="A322" s="7"/>
      <c r="B322" s="7"/>
      <c r="C322" s="7"/>
      <c r="D322" s="7"/>
      <c r="E322" s="7"/>
      <c r="F322" s="7"/>
      <c r="G322" s="7"/>
      <c r="H322" s="7"/>
      <c r="I322" s="7"/>
    </row>
    <row r="323" spans="1:9">
      <c r="A323" s="7"/>
      <c r="B323" s="7"/>
      <c r="C323" s="7"/>
      <c r="D323" s="7"/>
      <c r="E323" s="7"/>
      <c r="F323" s="7"/>
      <c r="G323" s="7"/>
      <c r="H323" s="7"/>
      <c r="I323" s="7"/>
    </row>
    <row r="324" spans="1:9">
      <c r="A324" s="7"/>
      <c r="B324" s="7"/>
      <c r="C324" s="7"/>
      <c r="D324" s="7"/>
      <c r="E324" s="7"/>
      <c r="F324" s="7"/>
      <c r="G324" s="7"/>
      <c r="H324" s="7"/>
      <c r="I324" s="7"/>
    </row>
    <row r="325" spans="1:9">
      <c r="A325" s="7"/>
      <c r="B325" s="7"/>
      <c r="C325" s="7"/>
      <c r="D325" s="7"/>
      <c r="E325" s="7"/>
      <c r="F325" s="7"/>
      <c r="G325" s="7"/>
      <c r="H325" s="7"/>
      <c r="I325" s="7"/>
    </row>
    <row r="326" spans="1:9">
      <c r="A326" s="7"/>
      <c r="B326" s="7"/>
      <c r="C326" s="7"/>
      <c r="D326" s="7"/>
      <c r="E326" s="7"/>
      <c r="F326" s="7"/>
      <c r="G326" s="7"/>
      <c r="H326" s="7"/>
      <c r="I326" s="7"/>
    </row>
    <row r="327" spans="1:9">
      <c r="A327" s="7"/>
      <c r="B327" s="7"/>
      <c r="C327" s="7"/>
      <c r="D327" s="7"/>
      <c r="E327" s="7"/>
      <c r="F327" s="7"/>
      <c r="G327" s="7"/>
      <c r="H327" s="7"/>
      <c r="I327" s="7"/>
    </row>
    <row r="328" spans="1:9">
      <c r="A328" s="7"/>
      <c r="B328" s="7"/>
      <c r="C328" s="7"/>
      <c r="D328" s="7"/>
      <c r="E328" s="7"/>
      <c r="F328" s="7"/>
      <c r="G328" s="7"/>
      <c r="H328" s="7"/>
      <c r="I328" s="7"/>
    </row>
    <row r="329" spans="1:9">
      <c r="A329" s="7"/>
      <c r="B329" s="7"/>
      <c r="C329" s="7"/>
      <c r="D329" s="7"/>
      <c r="E329" s="7"/>
      <c r="F329" s="7"/>
      <c r="G329" s="7"/>
      <c r="H329" s="7"/>
      <c r="I329" s="7"/>
    </row>
    <row r="330" spans="1:9">
      <c r="A330" s="7"/>
      <c r="B330" s="7"/>
      <c r="C330" s="7"/>
      <c r="D330" s="7"/>
      <c r="E330" s="7"/>
      <c r="F330" s="7"/>
      <c r="G330" s="7"/>
      <c r="H330" s="7"/>
      <c r="I330" s="7"/>
    </row>
    <row r="331" spans="1:9">
      <c r="A331" s="7"/>
      <c r="B331" s="7"/>
      <c r="C331" s="7"/>
      <c r="D331" s="7"/>
      <c r="E331" s="7"/>
      <c r="F331" s="7"/>
      <c r="G331" s="7"/>
      <c r="H331" s="7"/>
      <c r="I331" s="7"/>
    </row>
    <row r="332" spans="1:9">
      <c r="A332" s="7"/>
      <c r="B332" s="7"/>
      <c r="C332" s="7"/>
      <c r="D332" s="7"/>
      <c r="E332" s="7"/>
      <c r="F332" s="7"/>
      <c r="G332" s="7"/>
      <c r="H332" s="7"/>
      <c r="I332" s="7"/>
    </row>
    <row r="333" spans="1:9">
      <c r="A333" s="7"/>
      <c r="B333" s="7"/>
      <c r="C333" s="7"/>
      <c r="D333" s="7"/>
      <c r="E333" s="7"/>
      <c r="F333" s="7"/>
      <c r="G333" s="7"/>
      <c r="H333" s="7"/>
      <c r="I333" s="7"/>
    </row>
    <row r="334" spans="1:9">
      <c r="A334" s="7"/>
      <c r="B334" s="7"/>
      <c r="C334" s="7"/>
      <c r="D334" s="7"/>
      <c r="E334" s="7"/>
      <c r="F334" s="7"/>
      <c r="G334" s="7"/>
      <c r="H334" s="7"/>
      <c r="I334" s="7"/>
    </row>
    <row r="335" spans="1:9">
      <c r="A335" s="7"/>
      <c r="B335" s="7"/>
      <c r="C335" s="7"/>
      <c r="D335" s="7"/>
      <c r="E335" s="7"/>
      <c r="F335" s="7"/>
      <c r="G335" s="7"/>
      <c r="H335" s="7"/>
      <c r="I335" s="7"/>
    </row>
    <row r="336" spans="1:9">
      <c r="A336" s="7"/>
      <c r="B336" s="7"/>
      <c r="C336" s="7"/>
      <c r="D336" s="7"/>
      <c r="E336" s="7"/>
      <c r="F336" s="7"/>
      <c r="G336" s="7"/>
      <c r="H336" s="7"/>
      <c r="I336" s="7"/>
    </row>
    <row r="337" spans="1:9">
      <c r="A337" s="7"/>
      <c r="B337" s="7"/>
      <c r="C337" s="7"/>
      <c r="D337" s="7"/>
      <c r="E337" s="7"/>
      <c r="F337" s="7"/>
      <c r="G337" s="7"/>
      <c r="H337" s="7"/>
      <c r="I337" s="7"/>
    </row>
    <row r="338" spans="1:9">
      <c r="A338" s="7"/>
      <c r="B338" s="7"/>
      <c r="C338" s="7"/>
      <c r="D338" s="7"/>
      <c r="E338" s="7"/>
      <c r="F338" s="7"/>
      <c r="G338" s="7"/>
      <c r="H338" s="7"/>
      <c r="I338" s="7"/>
    </row>
    <row r="339" spans="1:9">
      <c r="A339" s="7"/>
      <c r="B339" s="7"/>
      <c r="C339" s="7"/>
      <c r="D339" s="7"/>
      <c r="E339" s="7"/>
      <c r="F339" s="7"/>
      <c r="G339" s="7"/>
      <c r="H339" s="7"/>
      <c r="I339" s="7"/>
    </row>
    <row r="340" spans="1:9">
      <c r="A340" s="7"/>
      <c r="B340" s="7"/>
      <c r="C340" s="7"/>
      <c r="D340" s="7"/>
      <c r="E340" s="7"/>
      <c r="F340" s="7"/>
      <c r="G340" s="7"/>
      <c r="H340" s="7"/>
      <c r="I340" s="7"/>
    </row>
    <row r="341" spans="1:9">
      <c r="A341" s="7"/>
      <c r="B341" s="7"/>
      <c r="C341" s="7"/>
      <c r="D341" s="7"/>
      <c r="E341" s="7"/>
      <c r="F341" s="7"/>
      <c r="G341" s="7"/>
      <c r="H341" s="7"/>
      <c r="I341" s="7"/>
    </row>
    <row r="342" spans="1:9">
      <c r="A342" s="7"/>
      <c r="B342" s="7"/>
      <c r="C342" s="7"/>
      <c r="D342" s="7"/>
      <c r="E342" s="7"/>
      <c r="F342" s="7"/>
      <c r="G342" s="7"/>
      <c r="H342" s="7"/>
      <c r="I342" s="7"/>
    </row>
    <row r="343" spans="1:9">
      <c r="A343" s="7"/>
      <c r="B343" s="7"/>
      <c r="C343" s="7"/>
      <c r="D343" s="7"/>
      <c r="E343" s="7"/>
      <c r="F343" s="7"/>
      <c r="G343" s="7"/>
      <c r="H343" s="7"/>
      <c r="I343" s="7"/>
    </row>
    <row r="344" spans="1:9">
      <c r="A344" s="7"/>
      <c r="B344" s="7"/>
      <c r="C344" s="7"/>
      <c r="D344" s="7"/>
      <c r="E344" s="7"/>
      <c r="F344" s="7"/>
      <c r="G344" s="7"/>
      <c r="H344" s="7"/>
      <c r="I344" s="7"/>
    </row>
    <row r="345" spans="1:9">
      <c r="A345" s="7"/>
      <c r="B345" s="7"/>
      <c r="C345" s="7"/>
      <c r="D345" s="7"/>
      <c r="E345" s="7"/>
      <c r="F345" s="7"/>
      <c r="G345" s="7"/>
      <c r="H345" s="7"/>
      <c r="I345" s="7"/>
    </row>
    <row r="346" spans="1:9">
      <c r="A346" s="7"/>
      <c r="B346" s="7"/>
      <c r="C346" s="7"/>
      <c r="D346" s="7"/>
      <c r="E346" s="7"/>
      <c r="F346" s="7"/>
      <c r="G346" s="7"/>
      <c r="H346" s="7"/>
      <c r="I346" s="7"/>
    </row>
    <row r="347" spans="1:9">
      <c r="A347" s="7"/>
      <c r="B347" s="7"/>
      <c r="C347" s="7"/>
      <c r="D347" s="7"/>
      <c r="E347" s="7"/>
      <c r="F347" s="7"/>
      <c r="G347" s="7"/>
      <c r="H347" s="7"/>
      <c r="I347" s="7"/>
    </row>
    <row r="348" spans="1:9">
      <c r="A348" s="7"/>
      <c r="B348" s="7"/>
      <c r="C348" s="7"/>
      <c r="D348" s="7"/>
      <c r="E348" s="7"/>
      <c r="F348" s="7"/>
      <c r="G348" s="7"/>
      <c r="H348" s="7"/>
      <c r="I348" s="7"/>
    </row>
    <row r="349" spans="1:9">
      <c r="A349" s="7"/>
      <c r="B349" s="7"/>
      <c r="C349" s="7"/>
      <c r="D349" s="7"/>
      <c r="E349" s="7"/>
      <c r="F349" s="7"/>
      <c r="G349" s="7"/>
      <c r="H349" s="7"/>
      <c r="I349" s="7"/>
    </row>
    <row r="350" spans="1:9">
      <c r="A350" s="7"/>
      <c r="B350" s="7"/>
      <c r="C350" s="7"/>
      <c r="D350" s="7"/>
      <c r="E350" s="7"/>
      <c r="F350" s="7"/>
      <c r="G350" s="7"/>
      <c r="H350" s="7"/>
      <c r="I350" s="7"/>
    </row>
    <row r="351" spans="1:9">
      <c r="A351" s="7"/>
      <c r="B351" s="7"/>
      <c r="C351" s="7"/>
      <c r="D351" s="7"/>
      <c r="E351" s="7"/>
      <c r="F351" s="7"/>
      <c r="G351" s="7"/>
      <c r="H351" s="7"/>
      <c r="I351" s="7"/>
    </row>
    <row r="352" spans="1:9">
      <c r="A352" s="7"/>
      <c r="B352" s="7"/>
      <c r="C352" s="7"/>
      <c r="D352" s="7"/>
      <c r="E352" s="7"/>
      <c r="F352" s="7"/>
      <c r="G352" s="7"/>
      <c r="H352" s="7"/>
      <c r="I352" s="7"/>
    </row>
    <row r="353" spans="1:9">
      <c r="A353" s="7"/>
      <c r="B353" s="7"/>
      <c r="C353" s="7"/>
      <c r="D353" s="7"/>
      <c r="E353" s="7"/>
      <c r="F353" s="7"/>
      <c r="G353" s="7"/>
      <c r="H353" s="7"/>
      <c r="I353" s="7"/>
    </row>
    <row r="354" spans="1:9">
      <c r="A354" s="7"/>
      <c r="B354" s="7"/>
      <c r="C354" s="7"/>
      <c r="D354" s="7"/>
      <c r="E354" s="7"/>
      <c r="F354" s="7"/>
      <c r="G354" s="7"/>
      <c r="H354" s="7"/>
      <c r="I354" s="7"/>
    </row>
    <row r="355" spans="1:9">
      <c r="A355" s="7"/>
      <c r="B355" s="7"/>
      <c r="C355" s="7"/>
      <c r="D355" s="7"/>
      <c r="E355" s="7"/>
      <c r="F355" s="7"/>
      <c r="G355" s="7"/>
      <c r="H355" s="7"/>
      <c r="I355" s="7"/>
    </row>
    <row r="356" spans="1:9">
      <c r="A356" s="7"/>
      <c r="B356" s="7"/>
      <c r="C356" s="7"/>
      <c r="D356" s="7"/>
      <c r="E356" s="7"/>
      <c r="F356" s="7"/>
      <c r="G356" s="7"/>
      <c r="H356" s="7"/>
      <c r="I356" s="7"/>
    </row>
    <row r="357" spans="1:9">
      <c r="A357" s="7"/>
      <c r="B357" s="7"/>
      <c r="C357" s="7"/>
      <c r="D357" s="7"/>
      <c r="E357" s="7"/>
      <c r="F357" s="7"/>
      <c r="G357" s="7"/>
      <c r="H357" s="7"/>
      <c r="I357" s="7"/>
    </row>
    <row r="358" spans="1:9">
      <c r="A358" s="7"/>
      <c r="B358" s="7"/>
      <c r="C358" s="7"/>
      <c r="D358" s="7"/>
      <c r="E358" s="7"/>
      <c r="F358" s="7"/>
      <c r="G358" s="7"/>
      <c r="H358" s="7"/>
      <c r="I358" s="7"/>
    </row>
    <row r="359" spans="1:9">
      <c r="A359" s="7"/>
      <c r="B359" s="7"/>
      <c r="C359" s="7"/>
      <c r="D359" s="7"/>
      <c r="E359" s="7"/>
      <c r="F359" s="7"/>
      <c r="G359" s="7"/>
      <c r="H359" s="7"/>
      <c r="I359" s="7"/>
    </row>
    <row r="360" spans="1:9">
      <c r="A360" s="7"/>
      <c r="B360" s="7"/>
      <c r="C360" s="7"/>
      <c r="D360" s="7"/>
      <c r="E360" s="7"/>
      <c r="F360" s="7"/>
      <c r="G360" s="7"/>
      <c r="H360" s="7"/>
      <c r="I360" s="7"/>
    </row>
    <row r="361" spans="1:9">
      <c r="A361" s="7"/>
      <c r="B361" s="7"/>
      <c r="C361" s="7"/>
      <c r="D361" s="7"/>
      <c r="E361" s="7"/>
      <c r="F361" s="7"/>
      <c r="G361" s="7"/>
      <c r="H361" s="7"/>
      <c r="I361" s="7"/>
    </row>
    <row r="362" spans="1:9">
      <c r="A362" s="7"/>
      <c r="B362" s="7"/>
      <c r="C362" s="7"/>
      <c r="D362" s="7"/>
      <c r="E362" s="7"/>
      <c r="F362" s="7"/>
      <c r="G362" s="7"/>
      <c r="H362" s="7"/>
      <c r="I362" s="7"/>
    </row>
    <row r="363" spans="1:9">
      <c r="A363" s="7"/>
      <c r="B363" s="7"/>
      <c r="C363" s="7"/>
      <c r="D363" s="7"/>
      <c r="E363" s="7"/>
      <c r="F363" s="7"/>
      <c r="G363" s="7"/>
      <c r="H363" s="7"/>
      <c r="I363" s="7"/>
    </row>
    <row r="364" spans="1:9">
      <c r="A364" s="7"/>
      <c r="B364" s="7"/>
      <c r="C364" s="7"/>
      <c r="D364" s="7"/>
      <c r="E364" s="7"/>
      <c r="F364" s="7"/>
      <c r="G364" s="7"/>
      <c r="H364" s="7"/>
      <c r="I364" s="7"/>
    </row>
    <row r="365" spans="1:9">
      <c r="A365" s="7"/>
      <c r="B365" s="7"/>
      <c r="C365" s="7"/>
      <c r="D365" s="7"/>
      <c r="E365" s="7"/>
      <c r="F365" s="7"/>
      <c r="G365" s="7"/>
      <c r="H365" s="7"/>
      <c r="I365" s="7"/>
    </row>
    <row r="366" spans="1:9">
      <c r="A366" s="7"/>
      <c r="B366" s="7"/>
      <c r="C366" s="7"/>
      <c r="D366" s="7"/>
      <c r="E366" s="7"/>
      <c r="F366" s="7"/>
      <c r="G366" s="7"/>
      <c r="H366" s="7"/>
      <c r="I366" s="7"/>
    </row>
    <row r="367" spans="1:9">
      <c r="A367" s="7"/>
      <c r="B367" s="7"/>
      <c r="C367" s="7"/>
      <c r="D367" s="7"/>
      <c r="E367" s="7"/>
      <c r="F367" s="7"/>
      <c r="G367" s="7"/>
      <c r="H367" s="7"/>
      <c r="I367" s="7"/>
    </row>
    <row r="368" spans="1:9">
      <c r="A368" s="7"/>
      <c r="B368" s="7"/>
      <c r="C368" s="7"/>
      <c r="D368" s="7"/>
      <c r="E368" s="7"/>
      <c r="F368" s="7"/>
      <c r="G368" s="7"/>
      <c r="H368" s="7"/>
      <c r="I368" s="7"/>
    </row>
    <row r="369" spans="1:9">
      <c r="A369" s="7"/>
      <c r="B369" s="7"/>
      <c r="C369" s="7"/>
      <c r="D369" s="7"/>
      <c r="E369" s="7"/>
      <c r="F369" s="7"/>
      <c r="G369" s="7"/>
      <c r="H369" s="7"/>
      <c r="I369" s="7"/>
    </row>
    <row r="370" spans="1:9">
      <c r="A370" s="7"/>
      <c r="B370" s="7"/>
      <c r="C370" s="7"/>
      <c r="D370" s="7"/>
      <c r="E370" s="7"/>
      <c r="F370" s="7"/>
      <c r="G370" s="7"/>
      <c r="H370" s="7"/>
      <c r="I370" s="7"/>
    </row>
    <row r="371" spans="1:9">
      <c r="A371" s="7"/>
      <c r="B371" s="7"/>
      <c r="C371" s="7"/>
      <c r="D371" s="7"/>
      <c r="E371" s="7"/>
      <c r="F371" s="7"/>
      <c r="G371" s="7"/>
      <c r="H371" s="7"/>
      <c r="I371" s="7"/>
    </row>
    <row r="372" spans="1:9">
      <c r="A372" s="7"/>
      <c r="B372" s="7"/>
      <c r="C372" s="7"/>
      <c r="D372" s="7"/>
      <c r="E372" s="7"/>
      <c r="F372" s="7"/>
      <c r="G372" s="7"/>
      <c r="H372" s="7"/>
      <c r="I372" s="7"/>
    </row>
    <row r="373" spans="1:9">
      <c r="A373" s="7"/>
      <c r="B373" s="7"/>
      <c r="C373" s="7"/>
      <c r="D373" s="7"/>
      <c r="E373" s="7"/>
      <c r="F373" s="7"/>
      <c r="G373" s="7"/>
      <c r="H373" s="7"/>
      <c r="I373" s="7"/>
    </row>
    <row r="374" spans="1:9">
      <c r="A374" s="7"/>
      <c r="B374" s="7"/>
      <c r="C374" s="7"/>
      <c r="D374" s="7"/>
      <c r="E374" s="7"/>
      <c r="F374" s="7"/>
      <c r="G374" s="7"/>
      <c r="H374" s="7"/>
      <c r="I374" s="7"/>
    </row>
    <row r="375" spans="1:9">
      <c r="A375" s="7"/>
      <c r="B375" s="7"/>
      <c r="C375" s="7"/>
      <c r="D375" s="7"/>
      <c r="E375" s="7"/>
      <c r="F375" s="7"/>
      <c r="G375" s="7"/>
      <c r="H375" s="7"/>
      <c r="I375" s="7"/>
    </row>
    <row r="376" spans="1:9">
      <c r="A376" s="7"/>
      <c r="B376" s="7"/>
      <c r="C376" s="7"/>
      <c r="D376" s="7"/>
      <c r="E376" s="7"/>
      <c r="F376" s="7"/>
      <c r="G376" s="7"/>
      <c r="H376" s="7"/>
      <c r="I376" s="7"/>
    </row>
    <row r="377" spans="1:9">
      <c r="A377" s="7"/>
      <c r="B377" s="7"/>
      <c r="C377" s="7"/>
      <c r="D377" s="7"/>
      <c r="E377" s="7"/>
      <c r="F377" s="7"/>
      <c r="G377" s="7"/>
      <c r="H377" s="7"/>
      <c r="I377" s="7"/>
    </row>
    <row r="378" spans="1:9">
      <c r="A378" s="7"/>
      <c r="B378" s="7"/>
      <c r="C378" s="7"/>
      <c r="D378" s="7"/>
      <c r="E378" s="7"/>
      <c r="F378" s="7"/>
      <c r="G378" s="7"/>
      <c r="H378" s="7"/>
      <c r="I378" s="7"/>
    </row>
    <row r="379" spans="1:9">
      <c r="A379" s="7"/>
      <c r="B379" s="7"/>
      <c r="C379" s="7"/>
      <c r="D379" s="7"/>
      <c r="E379" s="7"/>
      <c r="F379" s="7"/>
      <c r="G379" s="7"/>
      <c r="H379" s="7"/>
      <c r="I379" s="7"/>
    </row>
    <row r="380" spans="1:9">
      <c r="A380" s="7"/>
      <c r="B380" s="7"/>
      <c r="C380" s="7"/>
      <c r="D380" s="7"/>
      <c r="E380" s="7"/>
      <c r="F380" s="7"/>
      <c r="G380" s="7"/>
      <c r="H380" s="7"/>
      <c r="I380" s="7"/>
    </row>
    <row r="381" spans="1:9">
      <c r="A381" s="7"/>
      <c r="B381" s="7"/>
      <c r="C381" s="7"/>
      <c r="D381" s="7"/>
      <c r="E381" s="7"/>
      <c r="F381" s="7"/>
      <c r="G381" s="7"/>
      <c r="H381" s="7"/>
      <c r="I381" s="7"/>
    </row>
    <row r="382" spans="1:9">
      <c r="A382" s="7"/>
      <c r="B382" s="7"/>
      <c r="C382" s="7"/>
      <c r="D382" s="7"/>
      <c r="E382" s="7"/>
      <c r="F382" s="7"/>
      <c r="G382" s="7"/>
      <c r="H382" s="7"/>
      <c r="I382" s="7"/>
    </row>
    <row r="383" spans="1:9">
      <c r="A383" s="7"/>
      <c r="B383" s="7"/>
      <c r="C383" s="7"/>
      <c r="D383" s="7"/>
      <c r="E383" s="7"/>
      <c r="F383" s="7"/>
      <c r="G383" s="7"/>
      <c r="H383" s="7"/>
      <c r="I383" s="7"/>
    </row>
    <row r="384" spans="1:9">
      <c r="A384" s="7"/>
      <c r="B384" s="7"/>
      <c r="C384" s="7"/>
      <c r="D384" s="7"/>
      <c r="E384" s="7"/>
      <c r="F384" s="7"/>
      <c r="G384" s="7"/>
      <c r="H384" s="7"/>
      <c r="I384" s="7"/>
    </row>
    <row r="385" spans="1:9">
      <c r="A385" s="7"/>
      <c r="B385" s="7"/>
      <c r="C385" s="7"/>
      <c r="D385" s="7"/>
      <c r="E385" s="7"/>
      <c r="F385" s="7"/>
      <c r="G385" s="7"/>
      <c r="H385" s="7"/>
      <c r="I385" s="7"/>
    </row>
    <row r="386" spans="1:9">
      <c r="A386" s="7"/>
      <c r="B386" s="7"/>
      <c r="C386" s="7"/>
      <c r="D386" s="7"/>
      <c r="E386" s="7"/>
      <c r="F386" s="7"/>
      <c r="G386" s="7"/>
      <c r="H386" s="7"/>
      <c r="I386" s="7"/>
    </row>
    <row r="387" spans="1:9">
      <c r="A387" s="7"/>
      <c r="B387" s="7"/>
      <c r="C387" s="7"/>
      <c r="D387" s="7"/>
      <c r="E387" s="7"/>
      <c r="F387" s="7"/>
      <c r="G387" s="7"/>
      <c r="H387" s="7"/>
      <c r="I387" s="7"/>
    </row>
    <row r="388" spans="1:9">
      <c r="A388" s="7"/>
      <c r="B388" s="7"/>
      <c r="C388" s="7"/>
      <c r="D388" s="7"/>
      <c r="E388" s="7"/>
      <c r="F388" s="7"/>
      <c r="G388" s="7"/>
      <c r="H388" s="7"/>
      <c r="I388" s="7"/>
    </row>
    <row r="389" spans="1:9">
      <c r="A389" s="7"/>
      <c r="B389" s="7"/>
      <c r="C389" s="7"/>
      <c r="D389" s="7"/>
      <c r="E389" s="7"/>
      <c r="F389" s="7"/>
      <c r="G389" s="7"/>
      <c r="H389" s="7"/>
      <c r="I389" s="7"/>
    </row>
    <row r="390" spans="1:9">
      <c r="A390" s="7"/>
      <c r="B390" s="7"/>
      <c r="C390" s="7"/>
      <c r="D390" s="7"/>
      <c r="E390" s="7"/>
      <c r="F390" s="7"/>
      <c r="G390" s="7"/>
      <c r="H390" s="7"/>
      <c r="I390" s="7"/>
    </row>
    <row r="391" spans="1:9">
      <c r="A391" s="7"/>
      <c r="B391" s="7"/>
      <c r="C391" s="7"/>
      <c r="D391" s="7"/>
      <c r="E391" s="7"/>
      <c r="F391" s="7"/>
      <c r="G391" s="7"/>
      <c r="H391" s="7"/>
      <c r="I391" s="7"/>
    </row>
    <row r="392" spans="1:9">
      <c r="A392" s="7"/>
      <c r="B392" s="7"/>
      <c r="C392" s="7"/>
      <c r="D392" s="7"/>
      <c r="E392" s="7"/>
      <c r="F392" s="7"/>
      <c r="G392" s="7"/>
      <c r="H392" s="7"/>
      <c r="I392" s="7"/>
    </row>
    <row r="393" spans="1:9">
      <c r="A393" s="7"/>
      <c r="B393" s="7"/>
      <c r="C393" s="7"/>
      <c r="D393" s="7"/>
      <c r="E393" s="7"/>
      <c r="F393" s="7"/>
      <c r="G393" s="7"/>
      <c r="H393" s="7"/>
      <c r="I393" s="7"/>
    </row>
    <row r="394" spans="1:9">
      <c r="A394" s="7"/>
      <c r="B394" s="7"/>
      <c r="C394" s="7"/>
      <c r="D394" s="7"/>
      <c r="E394" s="7"/>
      <c r="F394" s="7"/>
      <c r="G394" s="7"/>
      <c r="H394" s="7"/>
      <c r="I394" s="7"/>
    </row>
    <row r="395" spans="1:9">
      <c r="A395" s="7"/>
      <c r="B395" s="7"/>
      <c r="C395" s="7"/>
      <c r="D395" s="7"/>
      <c r="E395" s="7"/>
      <c r="F395" s="7"/>
      <c r="G395" s="7"/>
      <c r="H395" s="7"/>
      <c r="I395" s="7"/>
    </row>
    <row r="396" spans="1:9">
      <c r="A396" s="7"/>
      <c r="B396" s="7"/>
      <c r="C396" s="7"/>
      <c r="D396" s="7"/>
      <c r="E396" s="7"/>
      <c r="F396" s="7"/>
      <c r="G396" s="7"/>
      <c r="H396" s="7"/>
      <c r="I396" s="7"/>
    </row>
    <row r="397" spans="1:9">
      <c r="A397" s="7"/>
      <c r="B397" s="7"/>
      <c r="C397" s="7"/>
      <c r="D397" s="7"/>
      <c r="E397" s="7"/>
      <c r="F397" s="7"/>
      <c r="G397" s="7"/>
      <c r="H397" s="7"/>
      <c r="I397" s="7"/>
    </row>
    <row r="398" spans="1:9">
      <c r="A398" s="7"/>
      <c r="B398" s="7"/>
      <c r="C398" s="7"/>
      <c r="D398" s="7"/>
      <c r="E398" s="7"/>
      <c r="F398" s="7"/>
      <c r="G398" s="7"/>
      <c r="H398" s="7"/>
      <c r="I398" s="7"/>
    </row>
    <row r="399" spans="1:9">
      <c r="A399" s="7"/>
      <c r="B399" s="7"/>
      <c r="C399" s="7"/>
      <c r="D399" s="7"/>
      <c r="E399" s="7"/>
      <c r="F399" s="7"/>
      <c r="G399" s="7"/>
      <c r="H399" s="7"/>
      <c r="I399" s="7"/>
    </row>
    <row r="400" spans="1:9">
      <c r="A400" s="7"/>
      <c r="B400" s="7"/>
      <c r="C400" s="7"/>
      <c r="D400" s="7"/>
      <c r="E400" s="7"/>
      <c r="F400" s="7"/>
      <c r="G400" s="7"/>
      <c r="H400" s="7"/>
      <c r="I400" s="7"/>
    </row>
    <row r="401" spans="1:9">
      <c r="A401" s="7"/>
      <c r="B401" s="7"/>
      <c r="C401" s="7"/>
      <c r="D401" s="7"/>
      <c r="E401" s="7"/>
      <c r="F401" s="7"/>
      <c r="G401" s="7"/>
      <c r="H401" s="7"/>
      <c r="I401" s="7"/>
    </row>
    <row r="402" spans="1:9">
      <c r="A402" s="7"/>
      <c r="B402" s="7"/>
      <c r="C402" s="7"/>
      <c r="D402" s="7"/>
      <c r="E402" s="7"/>
      <c r="F402" s="7"/>
      <c r="G402" s="7"/>
      <c r="H402" s="7"/>
      <c r="I402" s="7"/>
    </row>
    <row r="403" spans="1:9">
      <c r="A403" s="7"/>
      <c r="B403" s="7"/>
      <c r="C403" s="7"/>
      <c r="D403" s="7"/>
      <c r="E403" s="7"/>
      <c r="F403" s="7"/>
      <c r="G403" s="7"/>
      <c r="H403" s="7"/>
      <c r="I403" s="7"/>
    </row>
    <row r="404" spans="1:9">
      <c r="A404" s="7"/>
      <c r="B404" s="7"/>
      <c r="C404" s="7"/>
      <c r="D404" s="7"/>
      <c r="E404" s="7"/>
      <c r="F404" s="7"/>
      <c r="G404" s="7"/>
      <c r="H404" s="7"/>
      <c r="I404" s="7"/>
    </row>
    <row r="405" spans="1:9">
      <c r="A405" s="7"/>
      <c r="B405" s="7"/>
      <c r="C405" s="7"/>
      <c r="D405" s="7"/>
      <c r="E405" s="7"/>
      <c r="F405" s="7"/>
      <c r="G405" s="7"/>
      <c r="H405" s="7"/>
      <c r="I405" s="7"/>
    </row>
    <row r="406" spans="1:9">
      <c r="A406" s="7"/>
      <c r="B406" s="7"/>
      <c r="C406" s="7"/>
      <c r="D406" s="7"/>
      <c r="E406" s="7"/>
      <c r="F406" s="7"/>
      <c r="G406" s="7"/>
      <c r="H406" s="7"/>
      <c r="I406" s="7"/>
    </row>
    <row r="407" spans="1:9">
      <c r="A407" s="7"/>
      <c r="B407" s="7"/>
      <c r="C407" s="7"/>
      <c r="D407" s="7"/>
      <c r="E407" s="7"/>
      <c r="F407" s="7"/>
      <c r="G407" s="7"/>
      <c r="H407" s="7"/>
      <c r="I407" s="7"/>
    </row>
    <row r="408" spans="1:9">
      <c r="A408" s="7"/>
      <c r="B408" s="7"/>
      <c r="C408" s="7"/>
      <c r="D408" s="7"/>
      <c r="E408" s="7"/>
      <c r="F408" s="7"/>
      <c r="G408" s="7"/>
      <c r="H408" s="7"/>
      <c r="I408" s="7"/>
    </row>
    <row r="409" spans="1:9">
      <c r="A409" s="7"/>
      <c r="B409" s="7"/>
      <c r="C409" s="7"/>
      <c r="D409" s="7"/>
      <c r="E409" s="7"/>
      <c r="F409" s="7"/>
      <c r="G409" s="7"/>
      <c r="H409" s="7"/>
      <c r="I409" s="7"/>
    </row>
    <row r="410" spans="1:9">
      <c r="A410" s="7"/>
      <c r="B410" s="7"/>
      <c r="C410" s="7"/>
      <c r="D410" s="7"/>
      <c r="E410" s="7"/>
      <c r="F410" s="7"/>
      <c r="G410" s="7"/>
      <c r="H410" s="7"/>
      <c r="I410" s="7"/>
    </row>
    <row r="411" spans="1:9">
      <c r="A411" s="7"/>
      <c r="B411" s="7"/>
      <c r="C411" s="7"/>
      <c r="D411" s="7"/>
      <c r="E411" s="7"/>
      <c r="F411" s="7"/>
      <c r="G411" s="7"/>
      <c r="H411" s="7"/>
      <c r="I411" s="7"/>
    </row>
    <row r="412" spans="1:9">
      <c r="A412" s="7"/>
      <c r="B412" s="7"/>
      <c r="C412" s="7"/>
      <c r="D412" s="7"/>
      <c r="E412" s="7"/>
      <c r="F412" s="7"/>
      <c r="G412" s="7"/>
      <c r="H412" s="7"/>
      <c r="I412" s="7"/>
    </row>
    <row r="413" spans="1:9">
      <c r="A413" s="7"/>
      <c r="B413" s="7"/>
      <c r="C413" s="7"/>
      <c r="D413" s="7"/>
      <c r="E413" s="7"/>
      <c r="F413" s="7"/>
      <c r="G413" s="7"/>
      <c r="H413" s="7"/>
      <c r="I413" s="7"/>
    </row>
    <row r="414" spans="1:9">
      <c r="A414" s="7"/>
      <c r="B414" s="7"/>
      <c r="C414" s="7"/>
      <c r="D414" s="7"/>
      <c r="E414" s="7"/>
      <c r="F414" s="7"/>
      <c r="G414" s="7"/>
      <c r="H414" s="7"/>
      <c r="I414" s="7"/>
    </row>
    <row r="415" spans="1:9">
      <c r="A415" s="7"/>
      <c r="B415" s="7"/>
      <c r="C415" s="7"/>
      <c r="D415" s="7"/>
      <c r="E415" s="7"/>
      <c r="F415" s="7"/>
      <c r="G415" s="7"/>
      <c r="H415" s="7"/>
      <c r="I415" s="7"/>
    </row>
    <row r="416" spans="1:9">
      <c r="A416" s="7"/>
      <c r="B416" s="7"/>
      <c r="C416" s="7"/>
      <c r="D416" s="7"/>
      <c r="E416" s="7"/>
      <c r="F416" s="7"/>
      <c r="G416" s="7"/>
      <c r="H416" s="7"/>
      <c r="I416" s="7"/>
    </row>
    <row r="417" spans="1:9">
      <c r="A417" s="7"/>
      <c r="B417" s="7"/>
      <c r="C417" s="7"/>
      <c r="D417" s="7"/>
      <c r="E417" s="7"/>
      <c r="F417" s="7"/>
      <c r="G417" s="7"/>
      <c r="H417" s="7"/>
      <c r="I417" s="7"/>
    </row>
    <row r="418" spans="1:9">
      <c r="A418" s="7"/>
      <c r="B418" s="7"/>
      <c r="C418" s="7"/>
      <c r="D418" s="7"/>
      <c r="E418" s="7"/>
      <c r="F418" s="7"/>
      <c r="G418" s="7"/>
      <c r="H418" s="7"/>
      <c r="I418" s="7"/>
    </row>
    <row r="419" spans="1:9">
      <c r="A419" s="7"/>
      <c r="B419" s="7"/>
      <c r="C419" s="7"/>
      <c r="D419" s="7"/>
      <c r="E419" s="7"/>
      <c r="F419" s="7"/>
      <c r="G419" s="7"/>
      <c r="H419" s="7"/>
      <c r="I419" s="7"/>
    </row>
    <row r="420" spans="1:9">
      <c r="A420" s="7"/>
      <c r="B420" s="7"/>
      <c r="C420" s="7"/>
      <c r="D420" s="7"/>
      <c r="E420" s="7"/>
      <c r="F420" s="7"/>
      <c r="G420" s="7"/>
      <c r="H420" s="7"/>
      <c r="I420" s="7"/>
    </row>
    <row r="421" spans="1:9">
      <c r="A421" s="7"/>
      <c r="B421" s="7"/>
      <c r="C421" s="7"/>
      <c r="D421" s="7"/>
      <c r="E421" s="7"/>
      <c r="F421" s="7"/>
      <c r="G421" s="7"/>
      <c r="H421" s="7"/>
      <c r="I421" s="7"/>
    </row>
    <row r="422" spans="1:9">
      <c r="A422" s="7"/>
      <c r="B422" s="7"/>
      <c r="C422" s="7"/>
      <c r="D422" s="7"/>
      <c r="E422" s="7"/>
      <c r="F422" s="7"/>
      <c r="G422" s="7"/>
      <c r="H422" s="7"/>
      <c r="I422" s="7"/>
    </row>
    <row r="423" spans="1:9">
      <c r="A423" s="7"/>
      <c r="B423" s="7"/>
      <c r="C423" s="7"/>
      <c r="D423" s="7"/>
      <c r="E423" s="7"/>
      <c r="F423" s="7"/>
      <c r="G423" s="7"/>
      <c r="H423" s="7"/>
      <c r="I423" s="7"/>
    </row>
    <row r="424" spans="1:9">
      <c r="A424" s="7"/>
      <c r="B424" s="7"/>
      <c r="C424" s="7"/>
      <c r="D424" s="7"/>
      <c r="E424" s="7"/>
      <c r="F424" s="7"/>
      <c r="G424" s="7"/>
      <c r="H424" s="7"/>
      <c r="I424" s="7"/>
    </row>
    <row r="425" spans="1:9">
      <c r="A425" s="7"/>
      <c r="B425" s="7"/>
      <c r="C425" s="7"/>
      <c r="D425" s="7"/>
      <c r="E425" s="7"/>
      <c r="F425" s="7"/>
      <c r="G425" s="7"/>
      <c r="H425" s="7"/>
      <c r="I425" s="7"/>
    </row>
    <row r="426" spans="1:9">
      <c r="A426" s="7"/>
      <c r="B426" s="7"/>
      <c r="C426" s="7"/>
      <c r="D426" s="7"/>
      <c r="E426" s="7"/>
      <c r="F426" s="7"/>
      <c r="G426" s="7"/>
      <c r="H426" s="7"/>
      <c r="I426" s="7"/>
    </row>
    <row r="427" spans="1:9">
      <c r="A427" s="7"/>
      <c r="B427" s="7"/>
      <c r="C427" s="7"/>
      <c r="D427" s="7"/>
      <c r="E427" s="7"/>
      <c r="F427" s="7"/>
      <c r="G427" s="7"/>
      <c r="H427" s="7"/>
      <c r="I427" s="7"/>
    </row>
    <row r="428" spans="1:9">
      <c r="A428" s="7"/>
      <c r="B428" s="7"/>
      <c r="C428" s="7"/>
      <c r="D428" s="7"/>
      <c r="E428" s="7"/>
      <c r="F428" s="7"/>
      <c r="G428" s="7"/>
      <c r="H428" s="7"/>
      <c r="I428" s="7"/>
    </row>
    <row r="429" spans="1:9">
      <c r="A429" s="7"/>
      <c r="B429" s="7"/>
      <c r="C429" s="7"/>
      <c r="D429" s="7"/>
      <c r="E429" s="7"/>
      <c r="F429" s="7"/>
      <c r="G429" s="7"/>
      <c r="H429" s="7"/>
      <c r="I429" s="7"/>
    </row>
    <row r="430" spans="1:9">
      <c r="A430" s="7"/>
      <c r="B430" s="7"/>
      <c r="C430" s="7"/>
      <c r="D430" s="7"/>
      <c r="E430" s="7"/>
      <c r="F430" s="7"/>
      <c r="G430" s="7"/>
      <c r="H430" s="7"/>
      <c r="I430" s="7"/>
    </row>
    <row r="431" spans="1:9">
      <c r="A431" s="7"/>
      <c r="B431" s="7"/>
      <c r="C431" s="7"/>
      <c r="D431" s="7"/>
      <c r="E431" s="7"/>
      <c r="F431" s="7"/>
      <c r="G431" s="7"/>
      <c r="H431" s="7"/>
      <c r="I431" s="7"/>
    </row>
    <row r="432" spans="1:9">
      <c r="A432" s="7"/>
      <c r="B432" s="7"/>
      <c r="C432" s="7"/>
      <c r="D432" s="7"/>
      <c r="E432" s="7"/>
      <c r="F432" s="7"/>
      <c r="G432" s="7"/>
      <c r="H432" s="7"/>
      <c r="I432" s="7"/>
    </row>
    <row r="433" spans="1:9">
      <c r="A433" s="7"/>
      <c r="B433" s="7"/>
      <c r="C433" s="7"/>
      <c r="D433" s="7"/>
      <c r="E433" s="7"/>
      <c r="F433" s="7"/>
      <c r="G433" s="7"/>
      <c r="H433" s="7"/>
      <c r="I433" s="7"/>
    </row>
    <row r="434" spans="1:9">
      <c r="A434" s="7"/>
      <c r="B434" s="7"/>
      <c r="C434" s="7"/>
      <c r="D434" s="7"/>
      <c r="E434" s="7"/>
      <c r="F434" s="7"/>
      <c r="G434" s="7"/>
      <c r="H434" s="7"/>
      <c r="I434" s="7"/>
    </row>
    <row r="435" spans="1:9">
      <c r="A435" s="7"/>
      <c r="B435" s="7"/>
      <c r="C435" s="7"/>
      <c r="D435" s="7"/>
      <c r="E435" s="7"/>
      <c r="F435" s="7"/>
      <c r="G435" s="7"/>
      <c r="H435" s="7"/>
      <c r="I435" s="7"/>
    </row>
    <row r="436" spans="1:9">
      <c r="A436" s="7"/>
      <c r="B436" s="7"/>
      <c r="C436" s="7"/>
      <c r="D436" s="7"/>
      <c r="E436" s="7"/>
      <c r="F436" s="7"/>
      <c r="G436" s="7"/>
      <c r="H436" s="7"/>
      <c r="I436" s="7"/>
    </row>
    <row r="437" spans="1:9">
      <c r="A437" s="7"/>
      <c r="B437" s="7"/>
      <c r="C437" s="7"/>
      <c r="D437" s="7"/>
      <c r="E437" s="7"/>
      <c r="F437" s="7"/>
      <c r="G437" s="7"/>
      <c r="H437" s="7"/>
      <c r="I437" s="7"/>
    </row>
    <row r="438" spans="1:9">
      <c r="A438" s="7"/>
      <c r="B438" s="7"/>
      <c r="C438" s="7"/>
      <c r="D438" s="7"/>
      <c r="E438" s="7"/>
      <c r="F438" s="7"/>
      <c r="G438" s="7"/>
      <c r="H438" s="7"/>
      <c r="I438" s="7"/>
    </row>
    <row r="439" spans="1:9">
      <c r="A439" s="7"/>
      <c r="B439" s="7"/>
      <c r="C439" s="7"/>
      <c r="D439" s="7"/>
      <c r="E439" s="7"/>
      <c r="F439" s="7"/>
      <c r="G439" s="7"/>
      <c r="H439" s="7"/>
      <c r="I439" s="7"/>
    </row>
    <row r="440" spans="1:9">
      <c r="A440" s="7"/>
      <c r="B440" s="7"/>
      <c r="C440" s="7"/>
      <c r="D440" s="7"/>
      <c r="E440" s="7"/>
      <c r="F440" s="7"/>
      <c r="G440" s="7"/>
      <c r="H440" s="7"/>
      <c r="I440" s="7"/>
    </row>
    <row r="441" spans="1:9">
      <c r="A441" s="7"/>
      <c r="B441" s="7"/>
      <c r="C441" s="7"/>
      <c r="D441" s="7"/>
      <c r="E441" s="7"/>
      <c r="F441" s="7"/>
      <c r="G441" s="7"/>
      <c r="H441" s="7"/>
      <c r="I441" s="7"/>
    </row>
    <row r="442" spans="1:9">
      <c r="A442" s="7"/>
      <c r="B442" s="7"/>
      <c r="C442" s="7"/>
      <c r="D442" s="7"/>
      <c r="E442" s="7"/>
      <c r="F442" s="7"/>
      <c r="G442" s="7"/>
      <c r="H442" s="7"/>
      <c r="I442" s="7"/>
    </row>
    <row r="443" spans="1:9">
      <c r="A443" s="7"/>
      <c r="B443" s="7"/>
      <c r="C443" s="7"/>
      <c r="D443" s="7"/>
      <c r="E443" s="7"/>
      <c r="F443" s="7"/>
      <c r="G443" s="7"/>
      <c r="H443" s="7"/>
      <c r="I443" s="7"/>
    </row>
    <row r="444" spans="1:9">
      <c r="A444" s="7"/>
      <c r="B444" s="7"/>
      <c r="C444" s="7"/>
      <c r="D444" s="7"/>
      <c r="E444" s="7"/>
      <c r="F444" s="7"/>
      <c r="G444" s="7"/>
      <c r="H444" s="7"/>
      <c r="I444" s="7"/>
    </row>
    <row r="445" spans="1:9">
      <c r="A445" s="7"/>
      <c r="B445" s="7"/>
      <c r="C445" s="7"/>
      <c r="D445" s="7"/>
      <c r="E445" s="7"/>
      <c r="F445" s="7"/>
      <c r="G445" s="7"/>
      <c r="H445" s="7"/>
      <c r="I445" s="7"/>
    </row>
    <row r="446" spans="1:9">
      <c r="A446" s="7"/>
      <c r="B446" s="7"/>
      <c r="C446" s="7"/>
      <c r="D446" s="7"/>
      <c r="E446" s="7"/>
      <c r="F446" s="7"/>
      <c r="G446" s="7"/>
      <c r="H446" s="7"/>
      <c r="I446" s="7"/>
    </row>
    <row r="447" spans="1:9">
      <c r="A447" s="7"/>
      <c r="B447" s="7"/>
      <c r="C447" s="7"/>
      <c r="D447" s="7"/>
      <c r="E447" s="7"/>
      <c r="F447" s="7"/>
      <c r="G447" s="7"/>
      <c r="H447" s="7"/>
      <c r="I447" s="7"/>
    </row>
    <row r="448" spans="1:9">
      <c r="A448" s="7"/>
      <c r="B448" s="7"/>
      <c r="C448" s="7"/>
      <c r="D448" s="7"/>
      <c r="E448" s="7"/>
      <c r="F448" s="7"/>
      <c r="G448" s="7"/>
      <c r="H448" s="7"/>
      <c r="I448" s="7"/>
    </row>
    <row r="449" spans="1:9">
      <c r="A449" s="7"/>
      <c r="B449" s="7"/>
      <c r="C449" s="7"/>
      <c r="D449" s="7"/>
      <c r="E449" s="7"/>
      <c r="F449" s="7"/>
      <c r="G449" s="7"/>
      <c r="H449" s="7"/>
      <c r="I449" s="7"/>
    </row>
    <row r="450" spans="1:9">
      <c r="A450" s="7"/>
      <c r="B450" s="7"/>
      <c r="C450" s="7"/>
      <c r="D450" s="7"/>
      <c r="E450" s="7"/>
      <c r="F450" s="7"/>
      <c r="G450" s="7"/>
      <c r="H450" s="7"/>
      <c r="I450" s="7"/>
    </row>
    <row r="451" spans="1:9">
      <c r="A451" s="7"/>
      <c r="B451" s="7"/>
      <c r="C451" s="7"/>
      <c r="D451" s="7"/>
      <c r="E451" s="7"/>
      <c r="F451" s="7"/>
      <c r="G451" s="7"/>
      <c r="H451" s="7"/>
      <c r="I451" s="7"/>
    </row>
    <row r="452" spans="1:9">
      <c r="A452" s="7"/>
      <c r="B452" s="7"/>
      <c r="C452" s="7"/>
      <c r="D452" s="7"/>
      <c r="E452" s="7"/>
      <c r="F452" s="7"/>
      <c r="G452" s="7"/>
      <c r="H452" s="7"/>
      <c r="I452" s="7"/>
    </row>
    <row r="453" spans="1:9">
      <c r="A453" s="7"/>
      <c r="B453" s="7"/>
      <c r="C453" s="7"/>
      <c r="D453" s="7"/>
      <c r="E453" s="7"/>
      <c r="F453" s="7"/>
      <c r="G453" s="7"/>
      <c r="H453" s="7"/>
      <c r="I453" s="7"/>
    </row>
    <row r="454" spans="1:9">
      <c r="A454" s="7"/>
      <c r="B454" s="7"/>
      <c r="C454" s="7"/>
      <c r="D454" s="7"/>
      <c r="E454" s="7"/>
      <c r="F454" s="7"/>
      <c r="G454" s="7"/>
      <c r="H454" s="7"/>
      <c r="I454" s="7"/>
    </row>
    <row r="455" spans="1:9">
      <c r="A455" s="7"/>
      <c r="B455" s="7"/>
      <c r="C455" s="7"/>
      <c r="D455" s="7"/>
      <c r="E455" s="7"/>
      <c r="F455" s="7"/>
      <c r="G455" s="7"/>
      <c r="H455" s="7"/>
      <c r="I455" s="7"/>
    </row>
    <row r="456" spans="1:9">
      <c r="A456" s="7"/>
      <c r="B456" s="7"/>
      <c r="C456" s="7"/>
      <c r="D456" s="7"/>
      <c r="E456" s="7"/>
      <c r="F456" s="7"/>
      <c r="G456" s="7"/>
      <c r="H456" s="7"/>
      <c r="I456" s="7"/>
    </row>
    <row r="457" spans="1:9">
      <c r="A457" s="7"/>
      <c r="B457" s="7"/>
      <c r="C457" s="7"/>
      <c r="D457" s="7"/>
      <c r="E457" s="7"/>
      <c r="F457" s="7"/>
      <c r="G457" s="7"/>
      <c r="H457" s="7"/>
      <c r="I457" s="7"/>
    </row>
    <row r="458" spans="1:9">
      <c r="A458" s="7"/>
      <c r="B458" s="7"/>
      <c r="C458" s="7"/>
      <c r="D458" s="7"/>
      <c r="E458" s="7"/>
      <c r="F458" s="7"/>
      <c r="G458" s="7"/>
      <c r="H458" s="7"/>
      <c r="I458" s="7"/>
    </row>
    <row r="459" spans="1:9">
      <c r="A459" s="7"/>
      <c r="B459" s="7"/>
      <c r="C459" s="7"/>
      <c r="D459" s="7"/>
      <c r="E459" s="7"/>
      <c r="F459" s="7"/>
      <c r="G459" s="7"/>
      <c r="H459" s="7"/>
      <c r="I459" s="7"/>
    </row>
    <row r="460" spans="1:9">
      <c r="A460" s="7"/>
      <c r="B460" s="7"/>
      <c r="C460" s="7"/>
      <c r="D460" s="7"/>
      <c r="E460" s="7"/>
      <c r="F460" s="7"/>
      <c r="G460" s="7"/>
      <c r="H460" s="7"/>
      <c r="I460" s="7"/>
    </row>
    <row r="461" spans="1:9">
      <c r="A461" s="7"/>
      <c r="B461" s="7"/>
      <c r="C461" s="7"/>
      <c r="D461" s="7"/>
      <c r="E461" s="7"/>
      <c r="F461" s="7"/>
      <c r="G461" s="7"/>
      <c r="H461" s="7"/>
      <c r="I461" s="7"/>
    </row>
    <row r="462" spans="1:9">
      <c r="A462" s="7"/>
      <c r="B462" s="7"/>
      <c r="C462" s="7"/>
      <c r="D462" s="7"/>
      <c r="E462" s="7"/>
      <c r="F462" s="7"/>
      <c r="G462" s="7"/>
      <c r="H462" s="7"/>
      <c r="I462" s="7"/>
    </row>
    <row r="463" spans="1:9">
      <c r="A463" s="7"/>
      <c r="B463" s="7"/>
      <c r="C463" s="7"/>
      <c r="D463" s="7"/>
      <c r="E463" s="7"/>
      <c r="F463" s="7"/>
      <c r="G463" s="7"/>
      <c r="H463" s="7"/>
      <c r="I463" s="7"/>
    </row>
    <row r="464" spans="1:9">
      <c r="A464" s="7"/>
      <c r="B464" s="7"/>
      <c r="C464" s="7"/>
      <c r="D464" s="7"/>
      <c r="E464" s="7"/>
      <c r="F464" s="7"/>
      <c r="G464" s="7"/>
      <c r="H464" s="7"/>
      <c r="I464" s="7"/>
    </row>
    <row r="465" spans="1:9">
      <c r="A465" s="7"/>
      <c r="B465" s="7"/>
      <c r="C465" s="7"/>
      <c r="D465" s="7"/>
      <c r="E465" s="7"/>
      <c r="F465" s="7"/>
      <c r="G465" s="7"/>
      <c r="H465" s="7"/>
      <c r="I465" s="7"/>
    </row>
    <row r="466" spans="1:9">
      <c r="A466" s="7"/>
      <c r="B466" s="7"/>
      <c r="C466" s="7"/>
      <c r="D466" s="7"/>
      <c r="E466" s="7"/>
      <c r="F466" s="7"/>
      <c r="G466" s="7"/>
      <c r="H466" s="7"/>
      <c r="I466" s="7"/>
    </row>
    <row r="467" spans="1:9">
      <c r="A467" s="7"/>
      <c r="B467" s="7"/>
      <c r="C467" s="7"/>
      <c r="D467" s="7"/>
      <c r="E467" s="7"/>
      <c r="F467" s="7"/>
      <c r="G467" s="7"/>
      <c r="H467" s="7"/>
      <c r="I467" s="7"/>
    </row>
    <row r="468" spans="1:9">
      <c r="A468" s="7"/>
      <c r="B468" s="7"/>
      <c r="C468" s="7"/>
      <c r="D468" s="7"/>
      <c r="E468" s="7"/>
      <c r="F468" s="7"/>
      <c r="G468" s="7"/>
      <c r="H468" s="7"/>
      <c r="I468" s="7"/>
    </row>
    <row r="469" spans="1:9">
      <c r="A469" s="7"/>
      <c r="B469" s="7"/>
      <c r="C469" s="7"/>
      <c r="D469" s="7"/>
      <c r="E469" s="7"/>
      <c r="F469" s="7"/>
      <c r="G469" s="7"/>
      <c r="H469" s="7"/>
      <c r="I469" s="7"/>
    </row>
    <row r="470" spans="1:9">
      <c r="A470" s="7"/>
      <c r="B470" s="7"/>
      <c r="C470" s="7"/>
      <c r="D470" s="7"/>
      <c r="E470" s="7"/>
      <c r="F470" s="7"/>
      <c r="G470" s="7"/>
      <c r="H470" s="7"/>
      <c r="I470" s="7"/>
    </row>
    <row r="471" spans="1:9">
      <c r="A471" s="7"/>
      <c r="B471" s="7"/>
      <c r="C471" s="7"/>
      <c r="D471" s="7"/>
      <c r="E471" s="7"/>
      <c r="F471" s="7"/>
      <c r="G471" s="7"/>
      <c r="H471" s="7"/>
      <c r="I471" s="7"/>
    </row>
    <row r="472" spans="1:9">
      <c r="A472" s="7"/>
      <c r="B472" s="7"/>
      <c r="C472" s="7"/>
      <c r="D472" s="7"/>
      <c r="E472" s="7"/>
      <c r="F472" s="7"/>
      <c r="G472" s="7"/>
      <c r="H472" s="7"/>
      <c r="I472" s="7"/>
    </row>
    <row r="473" spans="1:9">
      <c r="A473" s="7"/>
      <c r="B473" s="7"/>
      <c r="C473" s="7"/>
      <c r="D473" s="7"/>
      <c r="E473" s="7"/>
      <c r="F473" s="7"/>
      <c r="G473" s="7"/>
      <c r="H473" s="7"/>
      <c r="I473" s="7"/>
    </row>
    <row r="474" spans="1:9">
      <c r="A474" s="7"/>
      <c r="B474" s="7"/>
      <c r="C474" s="7"/>
      <c r="D474" s="7"/>
      <c r="E474" s="7"/>
      <c r="F474" s="7"/>
      <c r="G474" s="7"/>
      <c r="H474" s="7"/>
      <c r="I474" s="7"/>
    </row>
    <row r="475" spans="1:9">
      <c r="A475" s="7"/>
      <c r="B475" s="7"/>
      <c r="C475" s="7"/>
      <c r="D475" s="7"/>
      <c r="E475" s="7"/>
      <c r="F475" s="7"/>
      <c r="G475" s="7"/>
      <c r="H475" s="7"/>
      <c r="I475" s="7"/>
    </row>
    <row r="476" spans="1:9">
      <c r="A476" s="7"/>
      <c r="B476" s="7"/>
      <c r="C476" s="7"/>
      <c r="D476" s="7"/>
      <c r="E476" s="7"/>
      <c r="F476" s="7"/>
      <c r="G476" s="7"/>
      <c r="H476" s="7"/>
      <c r="I476" s="7"/>
    </row>
    <row r="477" spans="1:9">
      <c r="A477" s="7"/>
      <c r="B477" s="7"/>
      <c r="C477" s="7"/>
      <c r="D477" s="7"/>
      <c r="E477" s="7"/>
      <c r="F477" s="7"/>
      <c r="G477" s="7"/>
      <c r="H477" s="7"/>
      <c r="I477" s="7"/>
    </row>
    <row r="478" spans="1:9">
      <c r="A478" s="7"/>
      <c r="B478" s="7"/>
      <c r="C478" s="7"/>
      <c r="D478" s="7"/>
      <c r="E478" s="7"/>
      <c r="F478" s="7"/>
      <c r="G478" s="7"/>
      <c r="H478" s="7"/>
      <c r="I478" s="7"/>
    </row>
    <row r="479" spans="1:9">
      <c r="A479" s="7"/>
      <c r="B479" s="7"/>
      <c r="C479" s="7"/>
      <c r="D479" s="7"/>
      <c r="E479" s="7"/>
      <c r="F479" s="7"/>
      <c r="G479" s="7"/>
      <c r="H479" s="7"/>
      <c r="I479" s="7"/>
    </row>
    <row r="480" spans="1:9">
      <c r="A480" s="7"/>
      <c r="B480" s="7"/>
      <c r="C480" s="7"/>
      <c r="D480" s="7"/>
      <c r="E480" s="7"/>
      <c r="F480" s="7"/>
      <c r="G480" s="7"/>
      <c r="H480" s="7"/>
      <c r="I480" s="7"/>
    </row>
    <row r="481" spans="1:9">
      <c r="A481" s="7"/>
      <c r="B481" s="7"/>
      <c r="C481" s="7"/>
      <c r="D481" s="7"/>
      <c r="E481" s="7"/>
      <c r="F481" s="7"/>
      <c r="G481" s="7"/>
      <c r="H481" s="7"/>
      <c r="I481" s="7"/>
    </row>
    <row r="482" spans="1:9">
      <c r="A482" s="7"/>
      <c r="B482" s="7"/>
      <c r="C482" s="7"/>
      <c r="D482" s="7"/>
      <c r="E482" s="7"/>
      <c r="F482" s="7"/>
      <c r="G482" s="7"/>
      <c r="H482" s="7"/>
      <c r="I482" s="7"/>
    </row>
    <row r="483" spans="1:9">
      <c r="A483" s="7"/>
      <c r="B483" s="7"/>
      <c r="C483" s="7"/>
      <c r="D483" s="7"/>
      <c r="E483" s="7"/>
      <c r="F483" s="7"/>
      <c r="G483" s="7"/>
      <c r="H483" s="7"/>
      <c r="I483" s="7"/>
    </row>
    <row r="484" spans="1:9">
      <c r="A484" s="7"/>
      <c r="B484" s="7"/>
      <c r="C484" s="7"/>
      <c r="D484" s="7"/>
      <c r="E484" s="7"/>
      <c r="F484" s="7"/>
      <c r="G484" s="7"/>
      <c r="H484" s="7"/>
      <c r="I484" s="7"/>
    </row>
    <row r="485" spans="1:9">
      <c r="A485" s="7"/>
      <c r="B485" s="7"/>
      <c r="C485" s="7"/>
      <c r="D485" s="7"/>
      <c r="E485" s="7"/>
      <c r="F485" s="7"/>
      <c r="G485" s="7"/>
      <c r="H485" s="7"/>
      <c r="I485" s="7"/>
    </row>
    <row r="486" spans="1:9">
      <c r="A486" s="7"/>
      <c r="B486" s="7"/>
      <c r="C486" s="7"/>
      <c r="D486" s="7"/>
      <c r="E486" s="7"/>
      <c r="F486" s="7"/>
      <c r="G486" s="7"/>
      <c r="H486" s="7"/>
      <c r="I486" s="7"/>
    </row>
    <row r="487" spans="1:9">
      <c r="A487" s="7"/>
      <c r="B487" s="7"/>
      <c r="C487" s="7"/>
      <c r="D487" s="7"/>
      <c r="E487" s="7"/>
      <c r="F487" s="7"/>
      <c r="G487" s="7"/>
      <c r="H487" s="7"/>
      <c r="I487" s="7"/>
    </row>
    <row r="488" spans="1:9">
      <c r="A488" s="7"/>
      <c r="B488" s="7"/>
      <c r="C488" s="7"/>
      <c r="D488" s="7"/>
      <c r="E488" s="7"/>
      <c r="F488" s="7"/>
      <c r="G488" s="7"/>
      <c r="H488" s="7"/>
      <c r="I488" s="7"/>
    </row>
    <row r="489" spans="1:9">
      <c r="A489" s="7"/>
      <c r="B489" s="7"/>
      <c r="C489" s="7"/>
      <c r="D489" s="7"/>
      <c r="E489" s="7"/>
      <c r="F489" s="7"/>
      <c r="G489" s="7"/>
      <c r="H489" s="7"/>
      <c r="I489" s="7"/>
    </row>
    <row r="490" spans="1:9">
      <c r="A490" s="7"/>
      <c r="B490" s="7"/>
      <c r="C490" s="7"/>
      <c r="D490" s="7"/>
      <c r="E490" s="7"/>
      <c r="F490" s="7"/>
      <c r="G490" s="7"/>
      <c r="H490" s="7"/>
      <c r="I490" s="7"/>
    </row>
    <row r="491" spans="1:9">
      <c r="A491" s="7"/>
      <c r="B491" s="7"/>
      <c r="C491" s="7"/>
      <c r="D491" s="7"/>
      <c r="E491" s="7"/>
      <c r="F491" s="7"/>
      <c r="G491" s="7"/>
      <c r="H491" s="7"/>
      <c r="I491" s="7"/>
    </row>
    <row r="492" spans="1:9">
      <c r="A492" s="7"/>
      <c r="B492" s="7"/>
      <c r="C492" s="7"/>
      <c r="D492" s="7"/>
      <c r="E492" s="7"/>
      <c r="F492" s="7"/>
      <c r="G492" s="7"/>
      <c r="H492" s="7"/>
      <c r="I492" s="7"/>
    </row>
    <row r="493" spans="1:9">
      <c r="A493" s="7"/>
      <c r="B493" s="7"/>
      <c r="C493" s="7"/>
      <c r="D493" s="7"/>
      <c r="E493" s="7"/>
      <c r="F493" s="7"/>
      <c r="G493" s="7"/>
      <c r="H493" s="7"/>
      <c r="I493" s="7"/>
    </row>
    <row r="494" spans="1:9">
      <c r="A494" s="7"/>
      <c r="B494" s="7"/>
      <c r="C494" s="7"/>
      <c r="D494" s="7"/>
      <c r="E494" s="7"/>
      <c r="F494" s="7"/>
      <c r="G494" s="7"/>
      <c r="H494" s="7"/>
      <c r="I494" s="7"/>
    </row>
    <row r="495" spans="1:9">
      <c r="A495" s="7"/>
      <c r="B495" s="7"/>
      <c r="C495" s="7"/>
      <c r="D495" s="7"/>
      <c r="E495" s="7"/>
      <c r="F495" s="7"/>
      <c r="G495" s="7"/>
      <c r="H495" s="7"/>
      <c r="I495" s="7"/>
    </row>
    <row r="496" spans="1:9">
      <c r="A496" s="7"/>
      <c r="B496" s="7"/>
      <c r="C496" s="7"/>
      <c r="D496" s="7"/>
      <c r="E496" s="7"/>
      <c r="F496" s="7"/>
      <c r="G496" s="7"/>
      <c r="H496" s="7"/>
      <c r="I496" s="7"/>
    </row>
    <row r="497" spans="1:9">
      <c r="A497" s="7"/>
      <c r="B497" s="7"/>
      <c r="C497" s="7"/>
      <c r="D497" s="7"/>
      <c r="E497" s="7"/>
      <c r="F497" s="7"/>
      <c r="G497" s="7"/>
      <c r="H497" s="7"/>
      <c r="I497" s="7"/>
    </row>
    <row r="498" spans="1:9">
      <c r="A498" s="7"/>
      <c r="B498" s="7"/>
      <c r="C498" s="7"/>
      <c r="D498" s="7"/>
      <c r="E498" s="7"/>
      <c r="F498" s="7"/>
      <c r="G498" s="7"/>
      <c r="H498" s="7"/>
      <c r="I498" s="7"/>
    </row>
    <row r="499" spans="1:9">
      <c r="A499" s="7"/>
      <c r="B499" s="7"/>
      <c r="C499" s="7"/>
      <c r="D499" s="7"/>
      <c r="E499" s="7"/>
      <c r="F499" s="7"/>
      <c r="G499" s="7"/>
      <c r="H499" s="7"/>
      <c r="I499" s="7"/>
    </row>
    <row r="500" spans="1:9">
      <c r="A500" s="7"/>
      <c r="B500" s="7"/>
      <c r="C500" s="7"/>
      <c r="D500" s="7"/>
      <c r="E500" s="7"/>
      <c r="F500" s="7"/>
      <c r="G500" s="7"/>
      <c r="H500" s="7"/>
      <c r="I500" s="7"/>
    </row>
    <row r="501" spans="1:9">
      <c r="A501" s="7"/>
      <c r="B501" s="7"/>
      <c r="C501" s="7"/>
      <c r="D501" s="7"/>
      <c r="E501" s="7"/>
      <c r="F501" s="7"/>
      <c r="G501" s="7"/>
      <c r="H501" s="7"/>
      <c r="I501" s="7"/>
    </row>
    <row r="502" spans="1:9">
      <c r="A502" s="7"/>
      <c r="B502" s="7"/>
      <c r="C502" s="7"/>
      <c r="D502" s="7"/>
      <c r="E502" s="7"/>
      <c r="F502" s="7"/>
      <c r="G502" s="7"/>
      <c r="H502" s="7"/>
      <c r="I502" s="7"/>
    </row>
    <row r="503" spans="1:9">
      <c r="A503" s="7"/>
      <c r="B503" s="7"/>
      <c r="C503" s="7"/>
      <c r="D503" s="7"/>
      <c r="E503" s="7"/>
      <c r="F503" s="7"/>
      <c r="G503" s="7"/>
      <c r="H503" s="7"/>
      <c r="I503" s="7"/>
    </row>
    <row r="504" spans="1:9">
      <c r="A504" s="7"/>
      <c r="B504" s="7"/>
      <c r="C504" s="7"/>
      <c r="D504" s="7"/>
      <c r="E504" s="7"/>
      <c r="F504" s="7"/>
      <c r="G504" s="7"/>
      <c r="H504" s="7"/>
      <c r="I504" s="7"/>
    </row>
    <row r="505" spans="1:9">
      <c r="A505" s="7"/>
      <c r="B505" s="7"/>
      <c r="C505" s="7"/>
      <c r="D505" s="7"/>
      <c r="E505" s="7"/>
      <c r="F505" s="7"/>
      <c r="G505" s="7"/>
      <c r="H505" s="7"/>
      <c r="I505" s="7"/>
    </row>
    <row r="506" spans="1:9">
      <c r="A506" s="7"/>
      <c r="B506" s="7"/>
      <c r="C506" s="7"/>
      <c r="D506" s="7"/>
      <c r="E506" s="7"/>
      <c r="F506" s="7"/>
      <c r="G506" s="7"/>
      <c r="H506" s="7"/>
      <c r="I506" s="7"/>
    </row>
    <row r="507" spans="1:9">
      <c r="A507" s="7"/>
      <c r="B507" s="7"/>
      <c r="C507" s="7"/>
      <c r="D507" s="7"/>
      <c r="E507" s="7"/>
      <c r="F507" s="7"/>
      <c r="G507" s="7"/>
      <c r="H507" s="7"/>
      <c r="I507" s="7"/>
    </row>
    <row r="508" spans="1:9">
      <c r="A508" s="7"/>
      <c r="B508" s="7"/>
      <c r="C508" s="7"/>
      <c r="D508" s="7"/>
      <c r="E508" s="7"/>
      <c r="F508" s="7"/>
      <c r="G508" s="7"/>
      <c r="H508" s="7"/>
      <c r="I508" s="7"/>
    </row>
    <row r="509" spans="1:9">
      <c r="A509" s="7"/>
      <c r="B509" s="7"/>
      <c r="C509" s="7"/>
      <c r="D509" s="7"/>
      <c r="E509" s="7"/>
      <c r="F509" s="7"/>
      <c r="G509" s="7"/>
      <c r="H509" s="7"/>
      <c r="I509" s="7"/>
    </row>
    <row r="510" spans="1:9">
      <c r="A510" s="7"/>
      <c r="B510" s="7"/>
      <c r="C510" s="7"/>
      <c r="D510" s="7"/>
      <c r="E510" s="7"/>
      <c r="F510" s="7"/>
      <c r="G510" s="7"/>
      <c r="H510" s="7"/>
      <c r="I510" s="7"/>
    </row>
    <row r="511" spans="1:9">
      <c r="A511" s="7"/>
      <c r="B511" s="7"/>
      <c r="C511" s="7"/>
      <c r="D511" s="7"/>
      <c r="E511" s="7"/>
      <c r="F511" s="7"/>
      <c r="G511" s="7"/>
      <c r="H511" s="7"/>
      <c r="I511" s="7"/>
    </row>
    <row r="512" spans="1:9">
      <c r="A512" s="7"/>
      <c r="B512" s="7"/>
      <c r="C512" s="7"/>
      <c r="D512" s="7"/>
      <c r="E512" s="7"/>
      <c r="F512" s="7"/>
      <c r="G512" s="7"/>
      <c r="H512" s="7"/>
      <c r="I512" s="7"/>
    </row>
    <row r="513" spans="1:9">
      <c r="A513" s="7"/>
      <c r="B513" s="7"/>
      <c r="C513" s="7"/>
      <c r="D513" s="7"/>
      <c r="E513" s="7"/>
      <c r="F513" s="7"/>
      <c r="G513" s="7"/>
      <c r="H513" s="7"/>
      <c r="I513" s="7"/>
    </row>
    <row r="514" spans="1:9">
      <c r="A514" s="7"/>
      <c r="B514" s="7"/>
      <c r="C514" s="7"/>
      <c r="D514" s="7"/>
      <c r="E514" s="7"/>
      <c r="F514" s="7"/>
      <c r="G514" s="7"/>
      <c r="H514" s="7"/>
      <c r="I514" s="7"/>
    </row>
    <row r="515" spans="1:9">
      <c r="A515" s="7"/>
      <c r="B515" s="7"/>
      <c r="C515" s="7"/>
      <c r="D515" s="7"/>
      <c r="E515" s="7"/>
      <c r="F515" s="7"/>
      <c r="G515" s="7"/>
      <c r="H515" s="7"/>
      <c r="I515" s="7"/>
    </row>
    <row r="516" spans="1:9">
      <c r="A516" s="7"/>
      <c r="B516" s="7"/>
      <c r="C516" s="7"/>
      <c r="D516" s="7"/>
      <c r="E516" s="7"/>
      <c r="F516" s="7"/>
      <c r="G516" s="7"/>
      <c r="H516" s="7"/>
      <c r="I516" s="7"/>
    </row>
    <row r="517" spans="1:9">
      <c r="A517" s="7"/>
      <c r="B517" s="7"/>
      <c r="C517" s="7"/>
      <c r="D517" s="7"/>
      <c r="E517" s="7"/>
      <c r="F517" s="7"/>
      <c r="G517" s="7"/>
      <c r="H517" s="7"/>
      <c r="I517" s="7"/>
    </row>
    <row r="518" spans="1:9">
      <c r="A518" s="7"/>
      <c r="B518" s="7"/>
      <c r="C518" s="7"/>
      <c r="D518" s="7"/>
      <c r="E518" s="7"/>
      <c r="F518" s="7"/>
      <c r="G518" s="7"/>
      <c r="H518" s="7"/>
      <c r="I518" s="7"/>
    </row>
    <row r="519" spans="1:9">
      <c r="A519" s="7"/>
      <c r="B519" s="7"/>
      <c r="C519" s="7"/>
      <c r="D519" s="7"/>
      <c r="E519" s="7"/>
      <c r="F519" s="7"/>
      <c r="G519" s="7"/>
      <c r="H519" s="7"/>
      <c r="I519" s="7"/>
    </row>
    <row r="520" spans="1:9">
      <c r="A520" s="7"/>
      <c r="B520" s="7"/>
      <c r="C520" s="7"/>
      <c r="D520" s="7"/>
      <c r="E520" s="7"/>
      <c r="F520" s="7"/>
      <c r="G520" s="7"/>
      <c r="H520" s="7"/>
      <c r="I520" s="7"/>
    </row>
    <row r="521" spans="1:9">
      <c r="A521" s="7"/>
      <c r="B521" s="7"/>
      <c r="C521" s="7"/>
      <c r="D521" s="7"/>
      <c r="E521" s="7"/>
      <c r="F521" s="7"/>
      <c r="G521" s="7"/>
      <c r="H521" s="7"/>
      <c r="I521" s="7"/>
    </row>
    <row r="522" spans="1:9">
      <c r="A522" s="7"/>
      <c r="B522" s="7"/>
      <c r="C522" s="7"/>
      <c r="D522" s="7"/>
      <c r="E522" s="7"/>
      <c r="F522" s="7"/>
      <c r="G522" s="7"/>
      <c r="H522" s="7"/>
      <c r="I522" s="7"/>
    </row>
    <row r="523" spans="1:9">
      <c r="A523" s="7"/>
      <c r="B523" s="7"/>
      <c r="C523" s="7"/>
      <c r="D523" s="7"/>
      <c r="E523" s="7"/>
      <c r="F523" s="7"/>
      <c r="G523" s="7"/>
      <c r="H523" s="7"/>
      <c r="I523" s="7"/>
    </row>
    <row r="524" spans="1:9">
      <c r="A524" s="7"/>
      <c r="B524" s="7"/>
      <c r="C524" s="7"/>
      <c r="D524" s="7"/>
      <c r="E524" s="7"/>
      <c r="F524" s="7"/>
      <c r="G524" s="7"/>
      <c r="H524" s="7"/>
      <c r="I524" s="7"/>
    </row>
    <row r="525" spans="1:9">
      <c r="A525" s="7"/>
      <c r="B525" s="7"/>
      <c r="C525" s="7"/>
      <c r="D525" s="7"/>
      <c r="E525" s="7"/>
      <c r="F525" s="7"/>
      <c r="G525" s="7"/>
      <c r="H525" s="7"/>
      <c r="I525" s="7"/>
    </row>
    <row r="526" spans="1:9">
      <c r="A526" s="7"/>
      <c r="B526" s="7"/>
      <c r="C526" s="7"/>
      <c r="D526" s="7"/>
      <c r="E526" s="7"/>
      <c r="F526" s="7"/>
      <c r="G526" s="7"/>
      <c r="H526" s="7"/>
      <c r="I526" s="7"/>
    </row>
    <row r="527" spans="1:9">
      <c r="A527" s="7"/>
      <c r="B527" s="7"/>
      <c r="C527" s="7"/>
      <c r="D527" s="7"/>
      <c r="E527" s="7"/>
      <c r="F527" s="7"/>
      <c r="G527" s="7"/>
      <c r="H527" s="7"/>
      <c r="I527" s="7"/>
    </row>
    <row r="528" spans="1:9">
      <c r="A528" s="7"/>
      <c r="B528" s="7"/>
      <c r="C528" s="7"/>
      <c r="D528" s="7"/>
      <c r="E528" s="7"/>
      <c r="F528" s="7"/>
      <c r="G528" s="7"/>
      <c r="H528" s="7"/>
      <c r="I528" s="7"/>
    </row>
    <row r="529" spans="1:9">
      <c r="A529" s="7"/>
      <c r="B529" s="7"/>
      <c r="C529" s="7"/>
      <c r="D529" s="7"/>
      <c r="E529" s="7"/>
      <c r="F529" s="7"/>
      <c r="G529" s="7"/>
      <c r="H529" s="7"/>
      <c r="I529" s="7"/>
    </row>
    <row r="530" spans="1:9">
      <c r="A530" s="7"/>
      <c r="B530" s="7"/>
      <c r="C530" s="7"/>
      <c r="D530" s="7"/>
      <c r="E530" s="7"/>
      <c r="F530" s="7"/>
      <c r="G530" s="7"/>
      <c r="H530" s="7"/>
      <c r="I530" s="7"/>
    </row>
    <row r="531" spans="1:9">
      <c r="A531" s="7"/>
      <c r="B531" s="7"/>
      <c r="C531" s="7"/>
      <c r="D531" s="7"/>
      <c r="E531" s="7"/>
      <c r="F531" s="7"/>
      <c r="G531" s="7"/>
      <c r="H531" s="7"/>
      <c r="I531" s="7"/>
    </row>
    <row r="532" spans="1:9">
      <c r="A532" s="7"/>
      <c r="B532" s="7"/>
      <c r="C532" s="7"/>
      <c r="D532" s="7"/>
      <c r="E532" s="7"/>
      <c r="F532" s="7"/>
      <c r="G532" s="7"/>
      <c r="H532" s="7"/>
      <c r="I532" s="7"/>
    </row>
    <row r="533" spans="1:9">
      <c r="A533" s="7"/>
      <c r="B533" s="7"/>
      <c r="C533" s="7"/>
      <c r="D533" s="7"/>
      <c r="E533" s="7"/>
      <c r="F533" s="7"/>
      <c r="G533" s="7"/>
      <c r="H533" s="7"/>
      <c r="I533" s="7"/>
    </row>
    <row r="534" spans="1:9">
      <c r="A534" s="7"/>
      <c r="B534" s="7"/>
      <c r="C534" s="7"/>
      <c r="D534" s="7"/>
      <c r="E534" s="7"/>
      <c r="F534" s="7"/>
      <c r="G534" s="7"/>
      <c r="H534" s="7"/>
      <c r="I534" s="7"/>
    </row>
    <row r="535" spans="1:9">
      <c r="A535" s="7"/>
      <c r="B535" s="7"/>
      <c r="C535" s="7"/>
      <c r="D535" s="7"/>
      <c r="E535" s="7"/>
      <c r="F535" s="7"/>
      <c r="G535" s="7"/>
      <c r="H535" s="7"/>
      <c r="I535" s="7"/>
    </row>
    <row r="536" spans="1:9">
      <c r="A536" s="7"/>
      <c r="B536" s="7"/>
      <c r="C536" s="7"/>
      <c r="D536" s="7"/>
      <c r="E536" s="7"/>
      <c r="F536" s="7"/>
      <c r="G536" s="7"/>
      <c r="H536" s="7"/>
      <c r="I536" s="7"/>
    </row>
    <row r="537" spans="1:9">
      <c r="A537" s="7"/>
      <c r="B537" s="7"/>
      <c r="C537" s="7"/>
      <c r="D537" s="7"/>
      <c r="E537" s="7"/>
      <c r="F537" s="7"/>
      <c r="G537" s="7"/>
      <c r="H537" s="7"/>
      <c r="I537" s="7"/>
    </row>
    <row r="538" spans="1:9">
      <c r="A538" s="7"/>
      <c r="B538" s="7"/>
      <c r="C538" s="7"/>
      <c r="D538" s="7"/>
      <c r="E538" s="7"/>
      <c r="F538" s="7"/>
      <c r="G538" s="7"/>
      <c r="H538" s="7"/>
      <c r="I538" s="7"/>
    </row>
    <row r="539" spans="1:9">
      <c r="A539" s="7"/>
      <c r="B539" s="7"/>
      <c r="C539" s="7"/>
      <c r="D539" s="7"/>
      <c r="E539" s="7"/>
      <c r="F539" s="7"/>
      <c r="G539" s="7"/>
      <c r="H539" s="7"/>
      <c r="I539" s="7"/>
    </row>
    <row r="540" spans="1:9">
      <c r="A540" s="7"/>
      <c r="B540" s="7"/>
      <c r="C540" s="7"/>
      <c r="D540" s="7"/>
      <c r="E540" s="7"/>
      <c r="F540" s="7"/>
      <c r="G540" s="7"/>
      <c r="H540" s="7"/>
      <c r="I540" s="7"/>
    </row>
    <row r="541" spans="1:9">
      <c r="A541" s="7"/>
      <c r="B541" s="7"/>
      <c r="C541" s="7"/>
      <c r="D541" s="7"/>
      <c r="E541" s="7"/>
      <c r="F541" s="7"/>
      <c r="G541" s="7"/>
      <c r="H541" s="7"/>
      <c r="I541" s="7"/>
    </row>
    <row r="542" spans="1:9">
      <c r="A542" s="7"/>
      <c r="B542" s="7"/>
      <c r="C542" s="7"/>
      <c r="D542" s="7"/>
      <c r="E542" s="7"/>
      <c r="F542" s="7"/>
      <c r="G542" s="7"/>
      <c r="H542" s="7"/>
      <c r="I542" s="7"/>
    </row>
    <row r="543" spans="1:9">
      <c r="A543" s="7"/>
      <c r="B543" s="7"/>
      <c r="C543" s="7"/>
      <c r="D543" s="7"/>
      <c r="E543" s="7"/>
      <c r="F543" s="7"/>
      <c r="G543" s="7"/>
      <c r="H543" s="7"/>
      <c r="I543" s="7"/>
    </row>
    <row r="544" spans="1:9">
      <c r="A544" s="7"/>
      <c r="B544" s="7"/>
      <c r="C544" s="7"/>
      <c r="D544" s="7"/>
      <c r="E544" s="7"/>
      <c r="F544" s="7"/>
      <c r="G544" s="7"/>
      <c r="H544" s="7"/>
      <c r="I544" s="7"/>
    </row>
    <row r="545" spans="1:9">
      <c r="A545" s="7"/>
      <c r="B545" s="7"/>
      <c r="C545" s="7"/>
      <c r="D545" s="7"/>
      <c r="E545" s="7"/>
      <c r="F545" s="7"/>
      <c r="G545" s="7"/>
      <c r="H545" s="7"/>
      <c r="I545" s="7"/>
    </row>
    <row r="546" spans="1:9">
      <c r="A546" s="7"/>
      <c r="B546" s="7"/>
      <c r="C546" s="7"/>
      <c r="D546" s="7"/>
      <c r="E546" s="7"/>
      <c r="F546" s="7"/>
      <c r="G546" s="7"/>
      <c r="H546" s="7"/>
      <c r="I546" s="7"/>
    </row>
    <row r="547" spans="1:9">
      <c r="A547" s="7"/>
      <c r="B547" s="7"/>
      <c r="C547" s="7"/>
      <c r="D547" s="7"/>
      <c r="E547" s="7"/>
      <c r="F547" s="7"/>
      <c r="G547" s="7"/>
      <c r="H547" s="7"/>
      <c r="I547" s="7"/>
    </row>
    <row r="548" spans="1:9">
      <c r="A548" s="7"/>
      <c r="B548" s="7"/>
      <c r="C548" s="7"/>
      <c r="D548" s="7"/>
      <c r="E548" s="7"/>
      <c r="F548" s="7"/>
      <c r="G548" s="7"/>
      <c r="H548" s="7"/>
      <c r="I548" s="7"/>
    </row>
    <row r="549" spans="1:9">
      <c r="A549" s="7"/>
      <c r="B549" s="7"/>
      <c r="C549" s="7"/>
      <c r="D549" s="7"/>
      <c r="E549" s="7"/>
      <c r="F549" s="7"/>
      <c r="G549" s="7"/>
      <c r="H549" s="7"/>
      <c r="I549" s="7"/>
    </row>
    <row r="550" spans="1:9">
      <c r="A550" s="7"/>
      <c r="B550" s="7"/>
      <c r="C550" s="7"/>
      <c r="D550" s="7"/>
      <c r="E550" s="7"/>
      <c r="F550" s="7"/>
      <c r="G550" s="7"/>
      <c r="H550" s="7"/>
      <c r="I550" s="7"/>
    </row>
    <row r="551" spans="1:9">
      <c r="A551" s="7"/>
      <c r="B551" s="7"/>
      <c r="C551" s="7"/>
      <c r="D551" s="7"/>
      <c r="E551" s="7"/>
      <c r="F551" s="7"/>
      <c r="G551" s="7"/>
      <c r="H551" s="7"/>
      <c r="I551" s="7"/>
    </row>
    <row r="552" spans="1:9">
      <c r="A552" s="7"/>
      <c r="B552" s="7"/>
      <c r="C552" s="7"/>
      <c r="D552" s="7"/>
      <c r="E552" s="7"/>
      <c r="F552" s="7"/>
      <c r="G552" s="7"/>
      <c r="H552" s="7"/>
      <c r="I552" s="7"/>
    </row>
    <row r="553" spans="1:9">
      <c r="A553" s="7"/>
      <c r="B553" s="7"/>
      <c r="C553" s="7"/>
      <c r="D553" s="7"/>
      <c r="E553" s="7"/>
      <c r="F553" s="7"/>
      <c r="G553" s="7"/>
      <c r="H553" s="7"/>
      <c r="I553" s="7"/>
    </row>
    <row r="554" spans="1:9">
      <c r="A554" s="7"/>
      <c r="B554" s="7"/>
      <c r="C554" s="7"/>
      <c r="D554" s="7"/>
      <c r="E554" s="7"/>
      <c r="F554" s="7"/>
      <c r="G554" s="7"/>
      <c r="H554" s="7"/>
      <c r="I554" s="7"/>
    </row>
    <row r="555" spans="1:9">
      <c r="A555" s="7"/>
      <c r="B555" s="7"/>
      <c r="C555" s="7"/>
      <c r="D555" s="7"/>
      <c r="E555" s="7"/>
      <c r="F555" s="7"/>
      <c r="G555" s="7"/>
      <c r="H555" s="7"/>
      <c r="I555" s="7"/>
    </row>
    <row r="556" spans="1:9">
      <c r="A556" s="7"/>
      <c r="B556" s="7"/>
      <c r="C556" s="7"/>
      <c r="D556" s="7"/>
      <c r="E556" s="7"/>
      <c r="F556" s="7"/>
      <c r="G556" s="7"/>
      <c r="H556" s="7"/>
      <c r="I556" s="7"/>
    </row>
    <row r="557" spans="1:9">
      <c r="A557" s="7"/>
      <c r="B557" s="7"/>
      <c r="C557" s="7"/>
      <c r="D557" s="7"/>
      <c r="E557" s="7"/>
      <c r="F557" s="7"/>
      <c r="G557" s="7"/>
      <c r="H557" s="7"/>
      <c r="I557" s="7"/>
    </row>
    <row r="558" spans="1:9">
      <c r="A558" s="7"/>
      <c r="B558" s="7"/>
      <c r="C558" s="7"/>
      <c r="D558" s="7"/>
      <c r="E558" s="7"/>
      <c r="F558" s="7"/>
      <c r="G558" s="7"/>
      <c r="H558" s="7"/>
      <c r="I558" s="7"/>
    </row>
    <row r="559" spans="1:9">
      <c r="A559" s="7"/>
      <c r="B559" s="7"/>
      <c r="C559" s="7"/>
      <c r="D559" s="7"/>
      <c r="E559" s="7"/>
      <c r="F559" s="7"/>
      <c r="G559" s="7"/>
      <c r="H559" s="7"/>
      <c r="I559" s="7"/>
    </row>
    <row r="560" spans="1:9">
      <c r="A560" s="7"/>
      <c r="B560" s="7"/>
      <c r="C560" s="7"/>
      <c r="D560" s="7"/>
      <c r="E560" s="7"/>
      <c r="F560" s="7"/>
      <c r="G560" s="7"/>
      <c r="H560" s="7"/>
      <c r="I560" s="7"/>
    </row>
    <row r="561" spans="1:9">
      <c r="A561" s="7"/>
      <c r="B561" s="7"/>
      <c r="C561" s="7"/>
      <c r="D561" s="7"/>
      <c r="E561" s="7"/>
      <c r="F561" s="7"/>
      <c r="G561" s="7"/>
      <c r="H561" s="7"/>
      <c r="I561" s="7"/>
    </row>
    <row r="562" spans="1:9">
      <c r="A562" s="7"/>
      <c r="B562" s="7"/>
      <c r="C562" s="7"/>
      <c r="D562" s="7"/>
      <c r="E562" s="7"/>
      <c r="F562" s="7"/>
      <c r="G562" s="7"/>
      <c r="H562" s="7"/>
      <c r="I562" s="7"/>
    </row>
    <row r="563" spans="1:9">
      <c r="A563" s="7"/>
      <c r="B563" s="7"/>
      <c r="C563" s="7"/>
      <c r="D563" s="7"/>
      <c r="E563" s="7"/>
      <c r="F563" s="7"/>
      <c r="G563" s="7"/>
      <c r="H563" s="7"/>
      <c r="I563" s="7"/>
    </row>
    <row r="564" spans="1:9">
      <c r="A564" s="7"/>
      <c r="B564" s="7"/>
      <c r="C564" s="7"/>
      <c r="D564" s="7"/>
      <c r="E564" s="7"/>
      <c r="F564" s="7"/>
      <c r="G564" s="7"/>
      <c r="H564" s="7"/>
      <c r="I564" s="7"/>
    </row>
    <row r="565" spans="1:9">
      <c r="A565" s="7"/>
      <c r="B565" s="7"/>
      <c r="C565" s="7"/>
      <c r="D565" s="7"/>
      <c r="E565" s="7"/>
      <c r="F565" s="7"/>
      <c r="G565" s="7"/>
      <c r="H565" s="7"/>
      <c r="I565" s="7"/>
    </row>
    <row r="566" spans="1:9">
      <c r="A566" s="7"/>
      <c r="B566" s="7"/>
      <c r="C566" s="7"/>
      <c r="D566" s="7"/>
      <c r="E566" s="7"/>
      <c r="F566" s="7"/>
      <c r="G566" s="7"/>
      <c r="H566" s="7"/>
      <c r="I566" s="7"/>
    </row>
    <row r="567" spans="1:9">
      <c r="A567" s="7"/>
      <c r="B567" s="7"/>
      <c r="C567" s="7"/>
      <c r="D567" s="7"/>
      <c r="E567" s="7"/>
      <c r="F567" s="7"/>
      <c r="G567" s="7"/>
      <c r="H567" s="7"/>
      <c r="I567" s="7"/>
    </row>
    <row r="568" spans="1:9">
      <c r="A568" s="7"/>
      <c r="B568" s="7"/>
      <c r="C568" s="7"/>
      <c r="D568" s="7"/>
      <c r="E568" s="7"/>
      <c r="F568" s="7"/>
      <c r="G568" s="7"/>
      <c r="H568" s="7"/>
      <c r="I568" s="7"/>
    </row>
    <row r="569" spans="1:9">
      <c r="A569" s="7"/>
      <c r="B569" s="7"/>
      <c r="C569" s="7"/>
      <c r="D569" s="7"/>
      <c r="E569" s="7"/>
      <c r="F569" s="7"/>
      <c r="G569" s="7"/>
      <c r="H569" s="7"/>
      <c r="I569" s="7"/>
    </row>
    <row r="570" spans="1:9">
      <c r="A570" s="7"/>
      <c r="B570" s="7"/>
      <c r="C570" s="7"/>
      <c r="D570" s="7"/>
      <c r="E570" s="7"/>
      <c r="F570" s="7"/>
      <c r="G570" s="7"/>
      <c r="H570" s="7"/>
      <c r="I570" s="7"/>
    </row>
    <row r="571" spans="1:9">
      <c r="A571" s="7"/>
      <c r="B571" s="7"/>
      <c r="C571" s="7"/>
      <c r="D571" s="7"/>
      <c r="E571" s="7"/>
      <c r="F571" s="7"/>
      <c r="G571" s="7"/>
      <c r="H571" s="7"/>
      <c r="I571" s="7"/>
    </row>
    <row r="572" spans="1:9">
      <c r="A572" s="7"/>
      <c r="B572" s="7"/>
      <c r="C572" s="7"/>
      <c r="D572" s="7"/>
      <c r="E572" s="7"/>
      <c r="F572" s="7"/>
      <c r="G572" s="7"/>
      <c r="H572" s="7"/>
      <c r="I572" s="7"/>
    </row>
    <row r="573" spans="1:9">
      <c r="A573" s="7"/>
      <c r="B573" s="7"/>
      <c r="C573" s="7"/>
      <c r="D573" s="7"/>
      <c r="E573" s="7"/>
      <c r="F573" s="7"/>
      <c r="G573" s="7"/>
      <c r="H573" s="7"/>
      <c r="I573" s="7"/>
    </row>
    <row r="574" spans="1:9">
      <c r="A574" s="7"/>
      <c r="B574" s="7"/>
      <c r="C574" s="7"/>
      <c r="D574" s="7"/>
      <c r="E574" s="7"/>
      <c r="F574" s="7"/>
      <c r="G574" s="7"/>
      <c r="H574" s="7"/>
      <c r="I574" s="7"/>
    </row>
    <row r="575" spans="1:9">
      <c r="A575" s="7"/>
      <c r="B575" s="7"/>
      <c r="C575" s="7"/>
      <c r="D575" s="7"/>
      <c r="E575" s="7"/>
      <c r="F575" s="7"/>
      <c r="G575" s="7"/>
      <c r="H575" s="7"/>
      <c r="I575" s="7"/>
    </row>
    <row r="576" spans="1:9">
      <c r="A576" s="7"/>
      <c r="B576" s="7"/>
      <c r="C576" s="7"/>
      <c r="D576" s="7"/>
      <c r="E576" s="7"/>
      <c r="F576" s="7"/>
      <c r="G576" s="7"/>
      <c r="H576" s="7"/>
      <c r="I576" s="7"/>
    </row>
    <row r="577" spans="1:9">
      <c r="A577" s="7"/>
      <c r="B577" s="7"/>
      <c r="C577" s="7"/>
      <c r="D577" s="7"/>
      <c r="E577" s="7"/>
      <c r="F577" s="7"/>
      <c r="G577" s="7"/>
      <c r="H577" s="7"/>
      <c r="I577" s="7"/>
    </row>
    <row r="578" spans="1:9">
      <c r="A578" s="7"/>
      <c r="B578" s="7"/>
      <c r="C578" s="7"/>
      <c r="D578" s="7"/>
      <c r="E578" s="7"/>
      <c r="F578" s="7"/>
      <c r="G578" s="7"/>
      <c r="H578" s="7"/>
      <c r="I578" s="7"/>
    </row>
    <row r="579" spans="1:9">
      <c r="A579" s="7"/>
      <c r="B579" s="7"/>
      <c r="C579" s="7"/>
      <c r="D579" s="7"/>
      <c r="E579" s="7"/>
      <c r="F579" s="7"/>
      <c r="G579" s="7"/>
      <c r="H579" s="7"/>
      <c r="I579" s="7"/>
    </row>
    <row r="580" spans="1:9">
      <c r="A580" s="7"/>
      <c r="B580" s="7"/>
      <c r="C580" s="7"/>
      <c r="D580" s="7"/>
      <c r="E580" s="7"/>
      <c r="F580" s="7"/>
      <c r="G580" s="7"/>
      <c r="H580" s="7"/>
      <c r="I580" s="7"/>
    </row>
    <row r="581" spans="1:9">
      <c r="A581" s="7"/>
      <c r="B581" s="7"/>
      <c r="C581" s="7"/>
      <c r="D581" s="7"/>
      <c r="E581" s="7"/>
      <c r="F581" s="7"/>
      <c r="G581" s="7"/>
      <c r="H581" s="7"/>
      <c r="I581" s="7"/>
    </row>
    <row r="582" spans="1:9">
      <c r="A582" s="7"/>
      <c r="B582" s="7"/>
      <c r="C582" s="7"/>
      <c r="D582" s="7"/>
      <c r="E582" s="7"/>
      <c r="F582" s="7"/>
      <c r="G582" s="7"/>
      <c r="H582" s="7"/>
      <c r="I582" s="7"/>
    </row>
    <row r="583" spans="1:9">
      <c r="A583" s="7"/>
      <c r="B583" s="7"/>
      <c r="C583" s="7"/>
      <c r="D583" s="7"/>
      <c r="E583" s="7"/>
      <c r="F583" s="7"/>
      <c r="G583" s="7"/>
      <c r="H583" s="7"/>
      <c r="I583" s="7"/>
    </row>
    <row r="584" spans="1:9">
      <c r="A584" s="7"/>
      <c r="B584" s="7"/>
      <c r="C584" s="7"/>
      <c r="D584" s="7"/>
      <c r="E584" s="7"/>
      <c r="F584" s="7"/>
      <c r="G584" s="7"/>
      <c r="H584" s="7"/>
      <c r="I584" s="7"/>
    </row>
    <row r="585" spans="1:9">
      <c r="A585" s="7"/>
      <c r="B585" s="7"/>
      <c r="C585" s="7"/>
      <c r="D585" s="7"/>
      <c r="E585" s="7"/>
      <c r="F585" s="7"/>
      <c r="G585" s="7"/>
      <c r="H585" s="7"/>
      <c r="I585" s="7"/>
    </row>
    <row r="586" spans="1:9">
      <c r="A586" s="7"/>
      <c r="B586" s="7"/>
      <c r="C586" s="7"/>
      <c r="D586" s="7"/>
      <c r="E586" s="7"/>
      <c r="F586" s="7"/>
      <c r="G586" s="7"/>
      <c r="H586" s="7"/>
      <c r="I586" s="7"/>
    </row>
    <row r="587" spans="1:9">
      <c r="A587" s="7"/>
      <c r="B587" s="7"/>
      <c r="C587" s="7"/>
      <c r="D587" s="7"/>
      <c r="E587" s="7"/>
      <c r="F587" s="7"/>
      <c r="G587" s="7"/>
      <c r="H587" s="7"/>
      <c r="I587" s="7"/>
    </row>
    <row r="588" spans="1:9">
      <c r="A588" s="7"/>
      <c r="B588" s="7"/>
      <c r="C588" s="7"/>
      <c r="D588" s="7"/>
      <c r="E588" s="7"/>
      <c r="F588" s="7"/>
      <c r="G588" s="7"/>
      <c r="H588" s="7"/>
      <c r="I588" s="7"/>
    </row>
    <row r="589" spans="1:9">
      <c r="A589" s="7"/>
      <c r="B589" s="7"/>
      <c r="C589" s="7"/>
      <c r="D589" s="7"/>
      <c r="E589" s="7"/>
      <c r="F589" s="7"/>
      <c r="G589" s="7"/>
      <c r="H589" s="7"/>
      <c r="I589" s="7"/>
    </row>
    <row r="590" spans="1:9">
      <c r="A590" s="7"/>
      <c r="B590" s="7"/>
      <c r="C590" s="7"/>
      <c r="D590" s="7"/>
      <c r="E590" s="7"/>
      <c r="F590" s="7"/>
      <c r="G590" s="7"/>
      <c r="H590" s="7"/>
      <c r="I590" s="7"/>
    </row>
    <row r="591" spans="1:9">
      <c r="A591" s="7"/>
      <c r="B591" s="7"/>
      <c r="C591" s="7"/>
      <c r="D591" s="7"/>
      <c r="E591" s="7"/>
      <c r="F591" s="7"/>
      <c r="G591" s="7"/>
      <c r="H591" s="7"/>
      <c r="I591" s="7"/>
    </row>
    <row r="592" spans="1:9">
      <c r="A592" s="7"/>
      <c r="B592" s="7"/>
      <c r="C592" s="7"/>
      <c r="D592" s="7"/>
      <c r="E592" s="7"/>
      <c r="F592" s="7"/>
      <c r="G592" s="7"/>
      <c r="H592" s="7"/>
      <c r="I592" s="7"/>
    </row>
    <row r="593" spans="1:9">
      <c r="A593" s="7"/>
      <c r="B593" s="7"/>
      <c r="C593" s="7"/>
      <c r="D593" s="7"/>
      <c r="E593" s="7"/>
      <c r="F593" s="7"/>
      <c r="G593" s="7"/>
      <c r="H593" s="7"/>
      <c r="I593" s="7"/>
    </row>
    <row r="594" spans="1:9">
      <c r="A594" s="7"/>
      <c r="B594" s="7"/>
      <c r="C594" s="7"/>
      <c r="D594" s="7"/>
      <c r="E594" s="7"/>
      <c r="F594" s="7"/>
      <c r="G594" s="7"/>
      <c r="H594" s="7"/>
      <c r="I594" s="7"/>
    </row>
    <row r="595" spans="1:9">
      <c r="A595" s="7"/>
      <c r="B595" s="7"/>
      <c r="C595" s="7"/>
      <c r="D595" s="7"/>
      <c r="E595" s="7"/>
      <c r="F595" s="7"/>
      <c r="G595" s="7"/>
      <c r="H595" s="7"/>
      <c r="I595" s="7"/>
    </row>
    <row r="596" spans="1:9">
      <c r="A596" s="7"/>
      <c r="B596" s="7"/>
      <c r="C596" s="7"/>
      <c r="D596" s="7"/>
      <c r="E596" s="7"/>
      <c r="F596" s="7"/>
      <c r="G596" s="7"/>
      <c r="H596" s="7"/>
      <c r="I596" s="7"/>
    </row>
    <row r="597" spans="1:9">
      <c r="A597" s="7"/>
      <c r="B597" s="7"/>
      <c r="C597" s="7"/>
      <c r="D597" s="7"/>
      <c r="E597" s="7"/>
      <c r="F597" s="7"/>
      <c r="G597" s="7"/>
      <c r="H597" s="7"/>
      <c r="I597" s="7"/>
    </row>
    <row r="598" spans="1:9">
      <c r="A598" s="7"/>
      <c r="B598" s="7"/>
      <c r="C598" s="7"/>
      <c r="D598" s="7"/>
      <c r="E598" s="7"/>
      <c r="F598" s="7"/>
      <c r="G598" s="7"/>
      <c r="H598" s="7"/>
      <c r="I598" s="7"/>
    </row>
    <row r="599" spans="1:9">
      <c r="A599" s="7"/>
      <c r="B599" s="7"/>
      <c r="C599" s="7"/>
      <c r="D599" s="7"/>
      <c r="E599" s="7"/>
      <c r="F599" s="7"/>
      <c r="G599" s="7"/>
      <c r="H599" s="7"/>
      <c r="I599" s="7"/>
    </row>
    <row r="600" spans="1:9">
      <c r="A600" s="7"/>
      <c r="B600" s="7"/>
      <c r="C600" s="7"/>
      <c r="D600" s="7"/>
      <c r="E600" s="7"/>
      <c r="F600" s="7"/>
      <c r="G600" s="7"/>
      <c r="H600" s="7"/>
      <c r="I600" s="7"/>
    </row>
    <row r="601" spans="1:9">
      <c r="A601" s="7"/>
      <c r="B601" s="7"/>
      <c r="C601" s="7"/>
      <c r="D601" s="7"/>
      <c r="E601" s="7"/>
      <c r="F601" s="7"/>
      <c r="G601" s="7"/>
      <c r="H601" s="7"/>
      <c r="I601" s="7"/>
    </row>
    <row r="602" spans="1:9">
      <c r="A602" s="7"/>
      <c r="B602" s="7"/>
      <c r="C602" s="7"/>
      <c r="D602" s="7"/>
      <c r="E602" s="7"/>
      <c r="F602" s="7"/>
      <c r="G602" s="7"/>
      <c r="H602" s="7"/>
      <c r="I602" s="7"/>
    </row>
    <row r="603" spans="1:9">
      <c r="A603" s="7"/>
      <c r="B603" s="7"/>
      <c r="C603" s="7"/>
      <c r="D603" s="7"/>
      <c r="E603" s="7"/>
      <c r="F603" s="7"/>
      <c r="G603" s="7"/>
      <c r="H603" s="7"/>
      <c r="I603" s="7"/>
    </row>
    <row r="604" spans="1:9">
      <c r="A604" s="7"/>
      <c r="B604" s="7"/>
      <c r="C604" s="7"/>
      <c r="D604" s="7"/>
      <c r="E604" s="7"/>
      <c r="F604" s="7"/>
      <c r="G604" s="7"/>
      <c r="H604" s="7"/>
      <c r="I604" s="7"/>
    </row>
    <row r="605" spans="1:9">
      <c r="A605" s="7"/>
      <c r="B605" s="7"/>
      <c r="C605" s="7"/>
      <c r="D605" s="7"/>
      <c r="E605" s="7"/>
      <c r="F605" s="7"/>
      <c r="G605" s="7"/>
      <c r="H605" s="7"/>
      <c r="I605" s="7"/>
    </row>
    <row r="606" spans="1:9">
      <c r="A606" s="7"/>
      <c r="B606" s="7"/>
      <c r="C606" s="7"/>
      <c r="D606" s="7"/>
      <c r="E606" s="7"/>
      <c r="F606" s="7"/>
      <c r="G606" s="7"/>
      <c r="H606" s="7"/>
      <c r="I606" s="7"/>
    </row>
    <row r="607" spans="1:9">
      <c r="A607" s="7"/>
      <c r="B607" s="7"/>
      <c r="C607" s="7"/>
      <c r="D607" s="7"/>
      <c r="E607" s="7"/>
      <c r="F607" s="7"/>
      <c r="G607" s="7"/>
      <c r="H607" s="7"/>
      <c r="I607" s="7"/>
    </row>
    <row r="608" spans="1:9">
      <c r="A608" s="7"/>
      <c r="B608" s="7"/>
      <c r="C608" s="7"/>
      <c r="D608" s="7"/>
      <c r="E608" s="7"/>
      <c r="F608" s="7"/>
      <c r="G608" s="7"/>
      <c r="H608" s="7"/>
      <c r="I608" s="7"/>
    </row>
    <row r="609" spans="1:9">
      <c r="A609" s="7"/>
      <c r="B609" s="7"/>
      <c r="C609" s="7"/>
      <c r="D609" s="7"/>
      <c r="E609" s="7"/>
      <c r="F609" s="7"/>
      <c r="G609" s="7"/>
      <c r="H609" s="7"/>
      <c r="I609" s="7"/>
    </row>
    <row r="610" spans="1:9">
      <c r="A610" s="7"/>
      <c r="B610" s="7"/>
      <c r="C610" s="7"/>
      <c r="D610" s="7"/>
      <c r="E610" s="7"/>
      <c r="F610" s="7"/>
      <c r="G610" s="7"/>
      <c r="H610" s="7"/>
      <c r="I610" s="7"/>
    </row>
    <row r="611" spans="1:9">
      <c r="A611" s="7"/>
      <c r="B611" s="7"/>
      <c r="C611" s="7"/>
      <c r="D611" s="7"/>
      <c r="E611" s="7"/>
      <c r="F611" s="7"/>
      <c r="G611" s="7"/>
      <c r="H611" s="7"/>
      <c r="I611" s="7"/>
    </row>
    <row r="612" spans="1:9">
      <c r="A612" s="7"/>
      <c r="B612" s="7"/>
      <c r="C612" s="7"/>
      <c r="D612" s="7"/>
      <c r="E612" s="7"/>
      <c r="F612" s="7"/>
      <c r="G612" s="7"/>
      <c r="H612" s="7"/>
      <c r="I612" s="7"/>
    </row>
    <row r="613" spans="1:9">
      <c r="A613" s="7"/>
      <c r="B613" s="7"/>
      <c r="C613" s="7"/>
      <c r="D613" s="7"/>
      <c r="E613" s="7"/>
      <c r="F613" s="7"/>
      <c r="G613" s="7"/>
      <c r="H613" s="7"/>
      <c r="I613" s="7"/>
    </row>
    <row r="614" spans="1:9">
      <c r="A614" s="7"/>
      <c r="B614" s="7"/>
      <c r="C614" s="7"/>
      <c r="D614" s="7"/>
      <c r="E614" s="7"/>
      <c r="F614" s="7"/>
      <c r="G614" s="7"/>
      <c r="H614" s="7"/>
      <c r="I614" s="7"/>
    </row>
    <row r="615" spans="1:9">
      <c r="A615" s="7"/>
      <c r="B615" s="7"/>
      <c r="C615" s="7"/>
      <c r="D615" s="7"/>
      <c r="E615" s="7"/>
      <c r="F615" s="7"/>
      <c r="G615" s="7"/>
      <c r="H615" s="7"/>
      <c r="I615" s="7"/>
    </row>
    <row r="616" spans="1:9">
      <c r="A616" s="7"/>
      <c r="B616" s="7"/>
      <c r="C616" s="7"/>
      <c r="D616" s="7"/>
      <c r="E616" s="7"/>
      <c r="F616" s="7"/>
      <c r="G616" s="7"/>
      <c r="H616" s="7"/>
      <c r="I616" s="7"/>
    </row>
    <row r="617" spans="1:9">
      <c r="A617" s="7"/>
      <c r="B617" s="7"/>
      <c r="C617" s="7"/>
      <c r="D617" s="7"/>
      <c r="E617" s="7"/>
      <c r="F617" s="7"/>
      <c r="G617" s="7"/>
      <c r="H617" s="7"/>
      <c r="I617" s="7"/>
    </row>
    <row r="618" spans="1:9">
      <c r="A618" s="7"/>
      <c r="B618" s="7"/>
      <c r="C618" s="7"/>
      <c r="D618" s="7"/>
      <c r="E618" s="7"/>
      <c r="F618" s="7"/>
      <c r="G618" s="7"/>
      <c r="H618" s="7"/>
      <c r="I618" s="7"/>
    </row>
    <row r="619" spans="1:9">
      <c r="A619" s="7"/>
      <c r="B619" s="7"/>
      <c r="C619" s="7"/>
      <c r="D619" s="7"/>
      <c r="E619" s="7"/>
      <c r="F619" s="7"/>
      <c r="G619" s="7"/>
      <c r="H619" s="7"/>
      <c r="I619" s="7"/>
    </row>
    <row r="620" spans="1:9">
      <c r="A620" s="7"/>
      <c r="B620" s="7"/>
      <c r="C620" s="7"/>
      <c r="D620" s="7"/>
      <c r="E620" s="7"/>
      <c r="F620" s="7"/>
      <c r="G620" s="7"/>
      <c r="H620" s="7"/>
      <c r="I620" s="7"/>
    </row>
    <row r="621" spans="1:9">
      <c r="A621" s="7"/>
      <c r="B621" s="7"/>
      <c r="C621" s="7"/>
      <c r="D621" s="7"/>
      <c r="E621" s="7"/>
      <c r="F621" s="7"/>
      <c r="G621" s="7"/>
      <c r="H621" s="7"/>
      <c r="I621" s="7"/>
    </row>
    <row r="622" spans="1:9">
      <c r="A622" s="7"/>
      <c r="B622" s="7"/>
      <c r="C622" s="7"/>
      <c r="D622" s="7"/>
      <c r="E622" s="7"/>
      <c r="F622" s="7"/>
      <c r="G622" s="7"/>
      <c r="H622" s="7"/>
      <c r="I622" s="7"/>
    </row>
    <row r="623" spans="1:9">
      <c r="A623" s="7"/>
      <c r="B623" s="7"/>
      <c r="C623" s="7"/>
      <c r="D623" s="7"/>
      <c r="E623" s="7"/>
      <c r="F623" s="7"/>
      <c r="G623" s="7"/>
      <c r="H623" s="7"/>
      <c r="I623" s="7"/>
    </row>
    <row r="624" spans="1:9">
      <c r="A624" s="7"/>
      <c r="B624" s="7"/>
      <c r="C624" s="7"/>
      <c r="D624" s="7"/>
      <c r="E624" s="7"/>
      <c r="F624" s="7"/>
      <c r="G624" s="7"/>
      <c r="H624" s="7"/>
      <c r="I624" s="7"/>
    </row>
    <row r="625" spans="1:9">
      <c r="A625" s="7"/>
      <c r="B625" s="7"/>
      <c r="C625" s="7"/>
      <c r="D625" s="7"/>
      <c r="E625" s="7"/>
      <c r="F625" s="7"/>
      <c r="G625" s="7"/>
      <c r="H625" s="7"/>
      <c r="I625" s="7"/>
    </row>
    <row r="626" spans="1:9">
      <c r="A626" s="7"/>
      <c r="B626" s="7"/>
      <c r="C626" s="7"/>
      <c r="D626" s="7"/>
      <c r="E626" s="7"/>
      <c r="F626" s="7"/>
      <c r="G626" s="7"/>
      <c r="H626" s="7"/>
      <c r="I626" s="7"/>
    </row>
    <row r="627" spans="1:9">
      <c r="A627" s="7"/>
      <c r="B627" s="7"/>
      <c r="C627" s="7"/>
      <c r="D627" s="7"/>
      <c r="E627" s="7"/>
      <c r="F627" s="7"/>
      <c r="G627" s="7"/>
      <c r="H627" s="7"/>
      <c r="I627" s="7"/>
    </row>
    <row r="628" spans="1:9">
      <c r="A628" s="7"/>
      <c r="B628" s="7"/>
      <c r="C628" s="7"/>
      <c r="D628" s="7"/>
      <c r="E628" s="7"/>
      <c r="F628" s="7"/>
      <c r="G628" s="7"/>
      <c r="H628" s="7"/>
      <c r="I628" s="7"/>
    </row>
    <row r="629" spans="1:9">
      <c r="A629" s="7"/>
      <c r="B629" s="7"/>
      <c r="C629" s="7"/>
      <c r="D629" s="7"/>
      <c r="E629" s="7"/>
      <c r="F629" s="7"/>
      <c r="G629" s="7"/>
      <c r="H629" s="7"/>
      <c r="I629" s="7"/>
    </row>
    <row r="630" spans="1:9">
      <c r="A630" s="7"/>
      <c r="B630" s="7"/>
      <c r="C630" s="7"/>
      <c r="D630" s="7"/>
      <c r="E630" s="7"/>
      <c r="F630" s="7"/>
      <c r="G630" s="7"/>
      <c r="H630" s="7"/>
      <c r="I630" s="7"/>
    </row>
    <row r="631" spans="1:9">
      <c r="A631" s="7"/>
      <c r="B631" s="7"/>
      <c r="C631" s="7"/>
      <c r="D631" s="7"/>
      <c r="E631" s="7"/>
      <c r="F631" s="7"/>
      <c r="G631" s="7"/>
      <c r="H631" s="7"/>
      <c r="I631" s="7"/>
    </row>
    <row r="632" spans="1:9">
      <c r="A632" s="7"/>
      <c r="B632" s="7"/>
      <c r="C632" s="7"/>
      <c r="D632" s="7"/>
      <c r="E632" s="7"/>
      <c r="F632" s="7"/>
      <c r="G632" s="7"/>
      <c r="H632" s="7"/>
      <c r="I632" s="7"/>
    </row>
    <row r="633" spans="1:9">
      <c r="A633" s="7"/>
      <c r="B633" s="7"/>
      <c r="C633" s="7"/>
      <c r="D633" s="7"/>
      <c r="E633" s="7"/>
      <c r="F633" s="7"/>
      <c r="G633" s="7"/>
      <c r="H633" s="7"/>
      <c r="I633" s="7"/>
    </row>
    <row r="634" spans="1:9">
      <c r="A634" s="7"/>
      <c r="B634" s="7"/>
      <c r="C634" s="7"/>
      <c r="D634" s="7"/>
      <c r="E634" s="7"/>
      <c r="F634" s="7"/>
      <c r="G634" s="7"/>
      <c r="H634" s="7"/>
      <c r="I634" s="7"/>
    </row>
    <row r="635" spans="1:9">
      <c r="A635" s="7"/>
      <c r="B635" s="7"/>
      <c r="C635" s="7"/>
      <c r="D635" s="7"/>
      <c r="E635" s="7"/>
      <c r="F635" s="7"/>
      <c r="G635" s="7"/>
      <c r="H635" s="7"/>
      <c r="I635" s="7"/>
    </row>
    <row r="636" spans="1:9">
      <c r="A636" s="7"/>
      <c r="B636" s="7"/>
      <c r="C636" s="7"/>
      <c r="D636" s="7"/>
      <c r="E636" s="7"/>
      <c r="F636" s="7"/>
      <c r="G636" s="7"/>
      <c r="H636" s="7"/>
      <c r="I636" s="7"/>
    </row>
    <row r="637" spans="1:9">
      <c r="A637" s="7"/>
      <c r="B637" s="7"/>
      <c r="C637" s="7"/>
      <c r="D637" s="7"/>
      <c r="E637" s="7"/>
      <c r="F637" s="7"/>
      <c r="G637" s="7"/>
      <c r="H637" s="7"/>
      <c r="I637" s="7"/>
    </row>
    <row r="638" spans="1:9">
      <c r="A638" s="7"/>
      <c r="B638" s="7"/>
      <c r="C638" s="7"/>
      <c r="D638" s="7"/>
      <c r="E638" s="7"/>
      <c r="F638" s="7"/>
      <c r="G638" s="7"/>
      <c r="H638" s="7"/>
      <c r="I638" s="7"/>
    </row>
    <row r="639" spans="1:9">
      <c r="A639" s="7"/>
      <c r="B639" s="7"/>
      <c r="C639" s="7"/>
      <c r="D639" s="7"/>
      <c r="E639" s="7"/>
      <c r="F639" s="7"/>
      <c r="G639" s="7"/>
      <c r="H639" s="7"/>
      <c r="I639" s="7"/>
    </row>
    <row r="640" spans="1:9">
      <c r="A640" s="7"/>
      <c r="B640" s="7"/>
      <c r="C640" s="7"/>
      <c r="D640" s="7"/>
      <c r="E640" s="7"/>
      <c r="F640" s="7"/>
      <c r="G640" s="7"/>
      <c r="H640" s="7"/>
      <c r="I640" s="7"/>
    </row>
    <row r="641" spans="1:9">
      <c r="A641" s="7"/>
      <c r="B641" s="7"/>
      <c r="C641" s="7"/>
      <c r="D641" s="7"/>
      <c r="E641" s="7"/>
      <c r="F641" s="7"/>
      <c r="G641" s="7"/>
      <c r="H641" s="7"/>
      <c r="I641" s="7"/>
    </row>
    <row r="642" spans="1:9">
      <c r="A642" s="7"/>
      <c r="B642" s="7"/>
      <c r="C642" s="7"/>
      <c r="D642" s="7"/>
      <c r="E642" s="7"/>
      <c r="F642" s="7"/>
      <c r="G642" s="7"/>
      <c r="H642" s="7"/>
      <c r="I642" s="7"/>
    </row>
    <row r="643" spans="1:9">
      <c r="A643" s="7"/>
      <c r="B643" s="7"/>
      <c r="C643" s="7"/>
      <c r="D643" s="7"/>
      <c r="E643" s="7"/>
      <c r="F643" s="7"/>
      <c r="G643" s="7"/>
      <c r="H643" s="7"/>
      <c r="I643" s="7"/>
    </row>
    <row r="644" spans="1:9">
      <c r="A644" s="7"/>
      <c r="B644" s="7"/>
      <c r="C644" s="7"/>
      <c r="D644" s="7"/>
      <c r="E644" s="7"/>
      <c r="F644" s="7"/>
      <c r="G644" s="7"/>
      <c r="H644" s="7"/>
      <c r="I644" s="7"/>
    </row>
    <row r="645" spans="1:9">
      <c r="A645" s="7"/>
      <c r="B645" s="7"/>
      <c r="C645" s="7"/>
      <c r="D645" s="7"/>
      <c r="E645" s="7"/>
      <c r="F645" s="7"/>
      <c r="G645" s="7"/>
      <c r="H645" s="7"/>
      <c r="I645" s="7"/>
    </row>
    <row r="646" spans="1:9">
      <c r="A646" s="7"/>
      <c r="B646" s="7"/>
      <c r="C646" s="7"/>
      <c r="D646" s="7"/>
      <c r="E646" s="7"/>
      <c r="F646" s="7"/>
      <c r="G646" s="7"/>
      <c r="H646" s="7"/>
      <c r="I646" s="7"/>
    </row>
    <row r="647" spans="1:9">
      <c r="A647" s="7"/>
      <c r="B647" s="7"/>
      <c r="C647" s="7"/>
      <c r="D647" s="7"/>
      <c r="E647" s="7"/>
      <c r="F647" s="7"/>
      <c r="G647" s="7"/>
      <c r="H647" s="7"/>
      <c r="I647" s="7"/>
    </row>
    <row r="648" spans="1:9">
      <c r="A648" s="7"/>
      <c r="B648" s="7"/>
      <c r="C648" s="7"/>
      <c r="D648" s="7"/>
      <c r="E648" s="7"/>
      <c r="F648" s="7"/>
      <c r="G648" s="7"/>
      <c r="H648" s="7"/>
      <c r="I648" s="7"/>
    </row>
    <row r="649" spans="1:9">
      <c r="A649" s="7"/>
      <c r="B649" s="7"/>
      <c r="C649" s="7"/>
      <c r="D649" s="7"/>
      <c r="E649" s="7"/>
      <c r="F649" s="7"/>
      <c r="G649" s="7"/>
      <c r="H649" s="7"/>
      <c r="I649" s="7"/>
    </row>
    <row r="650" spans="1:9">
      <c r="A650" s="7"/>
      <c r="B650" s="7"/>
      <c r="C650" s="7"/>
      <c r="D650" s="7"/>
      <c r="E650" s="7"/>
      <c r="F650" s="7"/>
      <c r="G650" s="7"/>
      <c r="H650" s="7"/>
      <c r="I650" s="7"/>
    </row>
    <row r="651" spans="1:9">
      <c r="A651" s="7"/>
      <c r="B651" s="7"/>
      <c r="C651" s="7"/>
      <c r="D651" s="7"/>
      <c r="E651" s="7"/>
      <c r="F651" s="7"/>
      <c r="G651" s="7"/>
      <c r="H651" s="7"/>
      <c r="I651" s="7"/>
    </row>
    <row r="652" spans="1:9">
      <c r="A652" s="7"/>
      <c r="B652" s="7"/>
      <c r="C652" s="7"/>
      <c r="D652" s="7"/>
      <c r="E652" s="7"/>
      <c r="F652" s="7"/>
      <c r="G652" s="7"/>
      <c r="H652" s="7"/>
      <c r="I652" s="7"/>
    </row>
    <row r="653" spans="1:9">
      <c r="A653" s="7"/>
      <c r="B653" s="7"/>
      <c r="C653" s="7"/>
      <c r="D653" s="7"/>
      <c r="E653" s="7"/>
      <c r="F653" s="7"/>
      <c r="G653" s="7"/>
      <c r="H653" s="7"/>
      <c r="I653" s="7"/>
    </row>
    <row r="654" spans="1:9">
      <c r="A654" s="7"/>
      <c r="B654" s="7"/>
      <c r="C654" s="7"/>
      <c r="D654" s="7"/>
      <c r="E654" s="7"/>
      <c r="F654" s="7"/>
      <c r="G654" s="7"/>
      <c r="H654" s="7"/>
      <c r="I654" s="7"/>
    </row>
    <row r="655" spans="1:9">
      <c r="A655" s="7"/>
      <c r="B655" s="7"/>
      <c r="C655" s="7"/>
      <c r="D655" s="7"/>
      <c r="E655" s="7"/>
      <c r="F655" s="7"/>
      <c r="G655" s="7"/>
      <c r="H655" s="7"/>
      <c r="I655" s="7"/>
    </row>
    <row r="656" spans="1:9">
      <c r="A656" s="7"/>
      <c r="B656" s="7"/>
      <c r="C656" s="7"/>
      <c r="D656" s="7"/>
      <c r="E656" s="7"/>
      <c r="F656" s="7"/>
      <c r="G656" s="7"/>
      <c r="H656" s="7"/>
      <c r="I656" s="7"/>
    </row>
    <row r="657" spans="1:9">
      <c r="A657" s="7"/>
      <c r="B657" s="7"/>
      <c r="C657" s="7"/>
      <c r="D657" s="7"/>
      <c r="E657" s="7"/>
      <c r="F657" s="7"/>
      <c r="G657" s="7"/>
      <c r="H657" s="7"/>
      <c r="I657" s="7"/>
    </row>
    <row r="658" spans="1:9">
      <c r="A658" s="7"/>
      <c r="B658" s="7"/>
      <c r="C658" s="7"/>
      <c r="D658" s="7"/>
      <c r="E658" s="7"/>
      <c r="F658" s="7"/>
      <c r="G658" s="7"/>
      <c r="H658" s="7"/>
      <c r="I658" s="7"/>
    </row>
    <row r="659" spans="1:9">
      <c r="A659" s="7"/>
      <c r="B659" s="7"/>
      <c r="C659" s="7"/>
      <c r="D659" s="7"/>
      <c r="E659" s="7"/>
      <c r="F659" s="7"/>
      <c r="G659" s="7"/>
      <c r="H659" s="7"/>
      <c r="I659" s="7"/>
    </row>
    <row r="660" spans="1:9">
      <c r="A660" s="7"/>
      <c r="B660" s="7"/>
      <c r="C660" s="7"/>
      <c r="D660" s="7"/>
      <c r="E660" s="7"/>
      <c r="F660" s="7"/>
      <c r="G660" s="7"/>
      <c r="H660" s="7"/>
      <c r="I660" s="7"/>
    </row>
    <row r="661" spans="1:9">
      <c r="A661" s="7"/>
      <c r="B661" s="7"/>
      <c r="C661" s="7"/>
      <c r="D661" s="7"/>
      <c r="E661" s="7"/>
      <c r="F661" s="7"/>
      <c r="G661" s="7"/>
      <c r="H661" s="7"/>
      <c r="I661" s="7"/>
    </row>
    <row r="662" spans="1:9">
      <c r="A662" s="7"/>
      <c r="B662" s="7"/>
      <c r="C662" s="7"/>
      <c r="D662" s="7"/>
      <c r="E662" s="7"/>
      <c r="F662" s="7"/>
      <c r="G662" s="7"/>
      <c r="H662" s="7"/>
      <c r="I662" s="7"/>
    </row>
    <row r="663" spans="1:9">
      <c r="A663" s="7"/>
      <c r="B663" s="7"/>
      <c r="C663" s="7"/>
      <c r="D663" s="7"/>
      <c r="E663" s="7"/>
      <c r="F663" s="7"/>
      <c r="G663" s="7"/>
      <c r="H663" s="7"/>
      <c r="I663" s="7"/>
    </row>
    <row r="664" spans="1:9">
      <c r="A664" s="7"/>
      <c r="B664" s="7"/>
      <c r="C664" s="7"/>
      <c r="D664" s="7"/>
      <c r="E664" s="7"/>
      <c r="F664" s="7"/>
      <c r="G664" s="7"/>
      <c r="H664" s="7"/>
      <c r="I664" s="7"/>
    </row>
    <row r="665" spans="1:9">
      <c r="A665" s="7"/>
      <c r="B665" s="7"/>
      <c r="C665" s="7"/>
      <c r="D665" s="7"/>
      <c r="E665" s="7"/>
      <c r="F665" s="7"/>
      <c r="G665" s="7"/>
      <c r="H665" s="7"/>
      <c r="I665" s="7"/>
    </row>
    <row r="666" spans="1:9">
      <c r="A666" s="7"/>
      <c r="B666" s="7"/>
      <c r="C666" s="7"/>
      <c r="D666" s="7"/>
      <c r="E666" s="7"/>
      <c r="F666" s="7"/>
      <c r="G666" s="7"/>
      <c r="H666" s="7"/>
      <c r="I666" s="7"/>
    </row>
    <row r="667" spans="1:9">
      <c r="A667" s="7"/>
      <c r="B667" s="7"/>
      <c r="C667" s="7"/>
      <c r="D667" s="7"/>
      <c r="E667" s="7"/>
      <c r="F667" s="7"/>
      <c r="G667" s="7"/>
      <c r="H667" s="7"/>
      <c r="I667" s="7"/>
    </row>
    <row r="668" spans="1:9">
      <c r="A668" s="7"/>
      <c r="B668" s="7"/>
      <c r="C668" s="7"/>
      <c r="D668" s="7"/>
      <c r="E668" s="7"/>
      <c r="F668" s="7"/>
      <c r="G668" s="7"/>
      <c r="H668" s="7"/>
      <c r="I668" s="7"/>
    </row>
    <row r="669" spans="1:9">
      <c r="A669" s="7"/>
      <c r="B669" s="7"/>
      <c r="C669" s="7"/>
      <c r="D669" s="7"/>
      <c r="E669" s="7"/>
      <c r="F669" s="7"/>
      <c r="G669" s="7"/>
      <c r="H669" s="7"/>
      <c r="I669" s="7"/>
    </row>
    <row r="670" spans="1:9">
      <c r="A670" s="7"/>
      <c r="B670" s="7"/>
      <c r="C670" s="7"/>
      <c r="D670" s="7"/>
      <c r="E670" s="7"/>
      <c r="F670" s="7"/>
      <c r="G670" s="7"/>
      <c r="H670" s="7"/>
      <c r="I670" s="7"/>
    </row>
    <row r="671" spans="1:9">
      <c r="A671" s="7"/>
      <c r="B671" s="7"/>
      <c r="C671" s="7"/>
      <c r="D671" s="7"/>
      <c r="E671" s="7"/>
      <c r="F671" s="7"/>
      <c r="G671" s="7"/>
      <c r="H671" s="7"/>
      <c r="I671" s="7"/>
    </row>
    <row r="672" spans="1:9">
      <c r="A672" s="7"/>
      <c r="B672" s="7"/>
      <c r="C672" s="7"/>
      <c r="D672" s="7"/>
      <c r="E672" s="7"/>
      <c r="F672" s="7"/>
      <c r="G672" s="7"/>
      <c r="H672" s="7"/>
      <c r="I672" s="7"/>
    </row>
    <row r="673" spans="1:9">
      <c r="A673" s="7"/>
      <c r="B673" s="7"/>
      <c r="C673" s="7"/>
      <c r="D673" s="7"/>
      <c r="E673" s="7"/>
      <c r="F673" s="7"/>
      <c r="G673" s="7"/>
      <c r="H673" s="7"/>
      <c r="I673" s="7"/>
    </row>
    <row r="674" spans="1:9">
      <c r="A674" s="7"/>
      <c r="B674" s="7"/>
      <c r="C674" s="7"/>
      <c r="D674" s="7"/>
      <c r="E674" s="7"/>
      <c r="F674" s="7"/>
      <c r="G674" s="7"/>
      <c r="H674" s="7"/>
      <c r="I674" s="7"/>
    </row>
    <row r="675" spans="1:9">
      <c r="A675" s="7"/>
      <c r="B675" s="7"/>
      <c r="C675" s="7"/>
      <c r="D675" s="7"/>
      <c r="E675" s="7"/>
      <c r="F675" s="7"/>
      <c r="G675" s="7"/>
      <c r="H675" s="7"/>
      <c r="I675" s="7"/>
    </row>
    <row r="676" spans="1:9">
      <c r="A676" s="7"/>
      <c r="B676" s="7"/>
      <c r="C676" s="7"/>
      <c r="D676" s="7"/>
      <c r="E676" s="7"/>
      <c r="F676" s="7"/>
      <c r="G676" s="7"/>
      <c r="H676" s="7"/>
      <c r="I676" s="7"/>
    </row>
    <row r="677" spans="1:9">
      <c r="A677" s="7"/>
      <c r="B677" s="7"/>
      <c r="C677" s="7"/>
      <c r="D677" s="7"/>
      <c r="E677" s="7"/>
      <c r="F677" s="7"/>
      <c r="G677" s="7"/>
      <c r="H677" s="7"/>
      <c r="I677" s="7"/>
    </row>
    <row r="678" spans="1:9">
      <c r="A678" s="7"/>
      <c r="B678" s="7"/>
      <c r="C678" s="7"/>
      <c r="D678" s="7"/>
      <c r="E678" s="7"/>
      <c r="F678" s="7"/>
      <c r="G678" s="7"/>
      <c r="H678" s="7"/>
      <c r="I678" s="7"/>
    </row>
    <row r="679" spans="1:9">
      <c r="A679" s="7"/>
      <c r="B679" s="7"/>
      <c r="C679" s="7"/>
      <c r="D679" s="7"/>
      <c r="E679" s="7"/>
      <c r="F679" s="7"/>
      <c r="G679" s="7"/>
      <c r="H679" s="7"/>
      <c r="I679" s="7"/>
    </row>
    <row r="680" spans="1:9">
      <c r="A680" s="7"/>
      <c r="B680" s="7"/>
      <c r="C680" s="7"/>
      <c r="D680" s="7"/>
      <c r="E680" s="7"/>
      <c r="F680" s="7"/>
      <c r="G680" s="7"/>
      <c r="H680" s="7"/>
      <c r="I680" s="7"/>
    </row>
    <row r="681" spans="1:9">
      <c r="A681" s="7"/>
      <c r="B681" s="7"/>
      <c r="C681" s="7"/>
      <c r="D681" s="7"/>
      <c r="E681" s="7"/>
      <c r="F681" s="7"/>
      <c r="G681" s="7"/>
      <c r="H681" s="7"/>
      <c r="I681" s="7"/>
    </row>
    <row r="682" spans="1:9">
      <c r="A682" s="7"/>
      <c r="B682" s="7"/>
      <c r="C682" s="7"/>
      <c r="D682" s="7"/>
      <c r="E682" s="7"/>
      <c r="F682" s="7"/>
      <c r="G682" s="7"/>
      <c r="H682" s="7"/>
      <c r="I682" s="7"/>
    </row>
    <row r="683" spans="1:9">
      <c r="A683" s="7"/>
      <c r="B683" s="7"/>
      <c r="C683" s="7"/>
      <c r="D683" s="7"/>
      <c r="E683" s="7"/>
      <c r="F683" s="7"/>
      <c r="G683" s="7"/>
      <c r="H683" s="7"/>
      <c r="I683" s="7"/>
    </row>
    <row r="684" spans="1:9">
      <c r="A684" s="7"/>
      <c r="B684" s="7"/>
      <c r="C684" s="7"/>
      <c r="D684" s="7"/>
      <c r="E684" s="7"/>
      <c r="F684" s="7"/>
      <c r="G684" s="7"/>
      <c r="H684" s="7"/>
      <c r="I684" s="7"/>
    </row>
    <row r="685" spans="1:9">
      <c r="A685" s="7"/>
      <c r="B685" s="7"/>
      <c r="C685" s="7"/>
      <c r="D685" s="7"/>
      <c r="E685" s="7"/>
      <c r="F685" s="7"/>
      <c r="G685" s="7"/>
      <c r="H685" s="7"/>
      <c r="I685" s="7"/>
    </row>
    <row r="686" spans="1:9">
      <c r="A686" s="7"/>
      <c r="B686" s="7"/>
      <c r="C686" s="7"/>
      <c r="D686" s="7"/>
      <c r="E686" s="7"/>
      <c r="F686" s="7"/>
      <c r="G686" s="7"/>
      <c r="H686" s="7"/>
      <c r="I686" s="7"/>
    </row>
    <row r="687" spans="1:9">
      <c r="A687" s="7"/>
      <c r="B687" s="7"/>
      <c r="C687" s="7"/>
      <c r="D687" s="7"/>
      <c r="E687" s="7"/>
      <c r="F687" s="7"/>
      <c r="G687" s="7"/>
      <c r="H687" s="7"/>
      <c r="I687" s="7"/>
    </row>
    <row r="688" spans="1:9">
      <c r="A688" s="7"/>
      <c r="B688" s="7"/>
      <c r="C688" s="7"/>
      <c r="D688" s="7"/>
      <c r="E688" s="7"/>
      <c r="F688" s="7"/>
      <c r="G688" s="7"/>
      <c r="H688" s="7"/>
      <c r="I688" s="7"/>
    </row>
    <row r="689" spans="1:9">
      <c r="A689" s="7"/>
      <c r="B689" s="7"/>
      <c r="C689" s="7"/>
      <c r="D689" s="7"/>
      <c r="E689" s="7"/>
      <c r="F689" s="7"/>
      <c r="G689" s="7"/>
      <c r="H689" s="7"/>
      <c r="I689" s="7"/>
    </row>
    <row r="690" spans="1:9">
      <c r="A690" s="7"/>
      <c r="B690" s="7"/>
      <c r="C690" s="7"/>
      <c r="D690" s="7"/>
      <c r="E690" s="7"/>
      <c r="F690" s="7"/>
      <c r="G690" s="7"/>
      <c r="H690" s="7"/>
      <c r="I690" s="7"/>
    </row>
    <row r="691" spans="1:9">
      <c r="A691" s="7"/>
      <c r="B691" s="7"/>
      <c r="C691" s="7"/>
      <c r="D691" s="7"/>
      <c r="E691" s="7"/>
      <c r="F691" s="7"/>
      <c r="G691" s="7"/>
      <c r="H691" s="7"/>
      <c r="I691" s="7"/>
    </row>
    <row r="692" spans="1:9">
      <c r="A692" s="7"/>
      <c r="B692" s="7"/>
      <c r="C692" s="7"/>
      <c r="D692" s="7"/>
      <c r="E692" s="7"/>
      <c r="F692" s="7"/>
      <c r="G692" s="7"/>
      <c r="H692" s="7"/>
      <c r="I692" s="7"/>
    </row>
    <row r="693" spans="1:9">
      <c r="A693" s="7"/>
      <c r="B693" s="7"/>
      <c r="C693" s="7"/>
      <c r="D693" s="7"/>
      <c r="E693" s="7"/>
      <c r="F693" s="7"/>
      <c r="G693" s="7"/>
      <c r="H693" s="7"/>
      <c r="I693" s="7"/>
    </row>
    <row r="694" spans="1:9">
      <c r="A694" s="7"/>
      <c r="B694" s="7"/>
      <c r="C694" s="7"/>
      <c r="D694" s="7"/>
      <c r="E694" s="7"/>
      <c r="F694" s="7"/>
      <c r="G694" s="7"/>
      <c r="H694" s="7"/>
      <c r="I694" s="7"/>
    </row>
    <row r="695" spans="1:9">
      <c r="A695" s="7"/>
      <c r="B695" s="7"/>
      <c r="C695" s="7"/>
      <c r="D695" s="7"/>
      <c r="E695" s="7"/>
      <c r="F695" s="7"/>
      <c r="G695" s="7"/>
      <c r="H695" s="7"/>
      <c r="I695" s="7"/>
    </row>
    <row r="696" spans="1:9">
      <c r="A696" s="7"/>
      <c r="B696" s="7"/>
      <c r="C696" s="7"/>
      <c r="D696" s="7"/>
      <c r="E696" s="7"/>
      <c r="F696" s="7"/>
      <c r="G696" s="7"/>
      <c r="H696" s="7"/>
      <c r="I696" s="7"/>
    </row>
    <row r="697" spans="1:9">
      <c r="A697" s="7"/>
      <c r="B697" s="7"/>
      <c r="C697" s="7"/>
      <c r="D697" s="7"/>
      <c r="E697" s="7"/>
      <c r="F697" s="7"/>
      <c r="G697" s="7"/>
      <c r="H697" s="7"/>
      <c r="I697" s="7"/>
    </row>
    <row r="698" spans="1:9">
      <c r="A698" s="7"/>
      <c r="B698" s="7"/>
      <c r="C698" s="7"/>
      <c r="D698" s="7"/>
      <c r="E698" s="7"/>
      <c r="F698" s="7"/>
      <c r="G698" s="7"/>
      <c r="H698" s="7"/>
      <c r="I698" s="7"/>
    </row>
    <row r="699" spans="1:9">
      <c r="A699" s="7"/>
      <c r="B699" s="7"/>
      <c r="C699" s="7"/>
      <c r="D699" s="7"/>
      <c r="E699" s="7"/>
      <c r="F699" s="7"/>
      <c r="G699" s="7"/>
      <c r="H699" s="7"/>
      <c r="I699" s="7"/>
    </row>
    <row r="700" spans="1:9">
      <c r="A700" s="7"/>
      <c r="B700" s="7"/>
      <c r="C700" s="7"/>
      <c r="D700" s="7"/>
      <c r="E700" s="7"/>
      <c r="F700" s="7"/>
      <c r="G700" s="7"/>
      <c r="H700" s="7"/>
      <c r="I700" s="7"/>
    </row>
    <row r="701" spans="1:9">
      <c r="A701" s="7"/>
      <c r="B701" s="7"/>
      <c r="C701" s="7"/>
      <c r="D701" s="7"/>
      <c r="E701" s="7"/>
      <c r="F701" s="7"/>
      <c r="G701" s="7"/>
      <c r="H701" s="7"/>
      <c r="I701" s="7"/>
    </row>
    <row r="702" spans="1:9">
      <c r="A702" s="7"/>
      <c r="B702" s="7"/>
      <c r="C702" s="7"/>
      <c r="D702" s="7"/>
      <c r="E702" s="7"/>
      <c r="F702" s="7"/>
      <c r="G702" s="7"/>
      <c r="H702" s="7"/>
      <c r="I702" s="7"/>
    </row>
    <row r="703" spans="1:9">
      <c r="A703" s="7"/>
      <c r="B703" s="7"/>
      <c r="C703" s="7"/>
      <c r="D703" s="7"/>
      <c r="E703" s="7"/>
      <c r="F703" s="7"/>
      <c r="G703" s="7"/>
      <c r="H703" s="7"/>
      <c r="I703" s="7"/>
    </row>
    <row r="704" spans="1:9">
      <c r="A704" s="7"/>
      <c r="B704" s="7"/>
      <c r="C704" s="7"/>
      <c r="D704" s="7"/>
      <c r="E704" s="7"/>
      <c r="F704" s="7"/>
      <c r="G704" s="7"/>
      <c r="H704" s="7"/>
      <c r="I704" s="7"/>
    </row>
    <row r="705" spans="1:9">
      <c r="A705" s="7"/>
      <c r="B705" s="7"/>
      <c r="C705" s="7"/>
      <c r="D705" s="7"/>
      <c r="E705" s="7"/>
      <c r="F705" s="7"/>
      <c r="G705" s="7"/>
      <c r="H705" s="7"/>
      <c r="I705" s="7"/>
    </row>
    <row r="706" spans="1:9">
      <c r="A706" s="7"/>
      <c r="B706" s="7"/>
      <c r="C706" s="7"/>
      <c r="D706" s="7"/>
      <c r="E706" s="7"/>
      <c r="F706" s="7"/>
      <c r="G706" s="7"/>
      <c r="H706" s="7"/>
      <c r="I706" s="7"/>
    </row>
    <row r="707" spans="1:9">
      <c r="A707" s="7"/>
      <c r="B707" s="7"/>
      <c r="C707" s="7"/>
      <c r="D707" s="7"/>
      <c r="E707" s="7"/>
      <c r="F707" s="7"/>
      <c r="G707" s="7"/>
      <c r="H707" s="7"/>
      <c r="I707" s="7"/>
    </row>
    <row r="708" spans="1:9">
      <c r="A708" s="7"/>
      <c r="B708" s="7"/>
      <c r="C708" s="7"/>
      <c r="D708" s="7"/>
      <c r="E708" s="7"/>
      <c r="F708" s="7"/>
      <c r="G708" s="7"/>
      <c r="H708" s="7"/>
      <c r="I708" s="7"/>
    </row>
    <row r="709" spans="1:9">
      <c r="A709" s="7"/>
      <c r="B709" s="7"/>
      <c r="C709" s="7"/>
      <c r="D709" s="7"/>
      <c r="E709" s="7"/>
      <c r="F709" s="7"/>
      <c r="G709" s="7"/>
      <c r="H709" s="7"/>
      <c r="I709" s="7"/>
    </row>
    <row r="710" spans="1:9">
      <c r="A710" s="7"/>
      <c r="B710" s="7"/>
      <c r="C710" s="7"/>
      <c r="D710" s="7"/>
      <c r="E710" s="7"/>
      <c r="F710" s="7"/>
      <c r="G710" s="7"/>
      <c r="H710" s="7"/>
      <c r="I710" s="7"/>
    </row>
    <row r="711" spans="1:9">
      <c r="A711" s="7"/>
      <c r="B711" s="7"/>
      <c r="C711" s="7"/>
      <c r="D711" s="7"/>
      <c r="E711" s="7"/>
      <c r="F711" s="7"/>
      <c r="G711" s="7"/>
      <c r="H711" s="7"/>
      <c r="I711" s="7"/>
    </row>
    <row r="712" spans="1:9">
      <c r="A712" s="7"/>
      <c r="B712" s="7"/>
      <c r="C712" s="7"/>
      <c r="D712" s="7"/>
      <c r="E712" s="7"/>
      <c r="F712" s="7"/>
      <c r="G712" s="7"/>
      <c r="H712" s="7"/>
      <c r="I712" s="7"/>
    </row>
    <row r="713" spans="1:9">
      <c r="A713" s="7"/>
      <c r="B713" s="7"/>
      <c r="C713" s="7"/>
      <c r="D713" s="7"/>
      <c r="E713" s="7"/>
      <c r="F713" s="7"/>
      <c r="G713" s="7"/>
      <c r="H713" s="7"/>
      <c r="I713" s="7"/>
    </row>
    <row r="714" spans="1:9">
      <c r="A714" s="7"/>
      <c r="B714" s="7"/>
      <c r="C714" s="7"/>
      <c r="D714" s="7"/>
      <c r="E714" s="7"/>
      <c r="F714" s="7"/>
      <c r="G714" s="7"/>
      <c r="H714" s="7"/>
      <c r="I714" s="7"/>
    </row>
    <row r="715" spans="1:9">
      <c r="A715" s="7"/>
      <c r="B715" s="7"/>
      <c r="C715" s="7"/>
      <c r="D715" s="7"/>
      <c r="E715" s="7"/>
      <c r="F715" s="7"/>
      <c r="G715" s="7"/>
      <c r="H715" s="7"/>
      <c r="I715" s="7"/>
    </row>
    <row r="716" spans="1:9">
      <c r="A716" s="7"/>
      <c r="B716" s="7"/>
      <c r="C716" s="7"/>
      <c r="D716" s="7"/>
      <c r="E716" s="7"/>
      <c r="F716" s="7"/>
      <c r="G716" s="7"/>
      <c r="H716" s="7"/>
      <c r="I716" s="7"/>
    </row>
    <row r="717" spans="1:9">
      <c r="A717" s="7"/>
      <c r="B717" s="7"/>
      <c r="C717" s="7"/>
      <c r="D717" s="7"/>
      <c r="E717" s="7"/>
      <c r="F717" s="7"/>
      <c r="G717" s="7"/>
      <c r="H717" s="7"/>
      <c r="I717" s="7"/>
    </row>
    <row r="718" spans="1:9">
      <c r="A718" s="7"/>
      <c r="B718" s="7"/>
      <c r="C718" s="7"/>
      <c r="D718" s="7"/>
      <c r="E718" s="7"/>
      <c r="F718" s="7"/>
      <c r="G718" s="7"/>
      <c r="H718" s="7"/>
      <c r="I718" s="7"/>
    </row>
    <row r="719" spans="1:9">
      <c r="A719" s="7"/>
      <c r="B719" s="7"/>
      <c r="C719" s="7"/>
      <c r="D719" s="7"/>
      <c r="E719" s="7"/>
      <c r="F719" s="7"/>
      <c r="G719" s="7"/>
      <c r="H719" s="7"/>
      <c r="I719" s="7"/>
    </row>
    <row r="720" spans="1:9">
      <c r="A720" s="7"/>
      <c r="B720" s="7"/>
      <c r="C720" s="7"/>
      <c r="D720" s="7"/>
      <c r="E720" s="7"/>
      <c r="F720" s="7"/>
      <c r="G720" s="7"/>
      <c r="H720" s="7"/>
      <c r="I720" s="7"/>
    </row>
    <row r="721" spans="1:9">
      <c r="A721" s="7"/>
      <c r="B721" s="7"/>
      <c r="C721" s="7"/>
      <c r="D721" s="7"/>
      <c r="E721" s="7"/>
      <c r="F721" s="7"/>
      <c r="G721" s="7"/>
      <c r="H721" s="7"/>
      <c r="I721" s="7"/>
    </row>
    <row r="722" spans="1:9">
      <c r="A722" s="7"/>
      <c r="B722" s="7"/>
      <c r="C722" s="7"/>
      <c r="D722" s="7"/>
      <c r="E722" s="7"/>
      <c r="F722" s="7"/>
      <c r="G722" s="7"/>
      <c r="H722" s="7"/>
      <c r="I722" s="7"/>
    </row>
    <row r="723" spans="1:9">
      <c r="A723" s="7"/>
      <c r="B723" s="7"/>
      <c r="C723" s="7"/>
      <c r="D723" s="7"/>
      <c r="E723" s="7"/>
      <c r="F723" s="7"/>
      <c r="G723" s="7"/>
      <c r="H723" s="7"/>
      <c r="I723" s="7"/>
    </row>
    <row r="724" spans="1:9">
      <c r="A724" s="7"/>
      <c r="B724" s="7"/>
      <c r="C724" s="7"/>
      <c r="D724" s="7"/>
      <c r="E724" s="7"/>
      <c r="F724" s="7"/>
      <c r="G724" s="7"/>
      <c r="H724" s="7"/>
      <c r="I724" s="7"/>
    </row>
    <row r="725" spans="1:9">
      <c r="A725" s="7"/>
      <c r="B725" s="7"/>
      <c r="C725" s="7"/>
      <c r="D725" s="7"/>
      <c r="E725" s="7"/>
      <c r="F725" s="7"/>
      <c r="G725" s="7"/>
      <c r="H725" s="7"/>
      <c r="I725" s="7"/>
    </row>
    <row r="726" spans="1:9">
      <c r="A726" s="7"/>
      <c r="B726" s="7"/>
      <c r="C726" s="7"/>
      <c r="D726" s="7"/>
      <c r="E726" s="7"/>
      <c r="F726" s="7"/>
      <c r="G726" s="7"/>
      <c r="H726" s="7"/>
      <c r="I726" s="7"/>
    </row>
    <row r="727" spans="1:9">
      <c r="A727" s="7"/>
      <c r="B727" s="7"/>
      <c r="C727" s="7"/>
      <c r="D727" s="7"/>
      <c r="E727" s="7"/>
      <c r="F727" s="7"/>
      <c r="G727" s="7"/>
      <c r="H727" s="7"/>
      <c r="I727" s="7"/>
    </row>
    <row r="728" spans="1:9">
      <c r="A728" s="7"/>
      <c r="B728" s="7"/>
      <c r="C728" s="7"/>
      <c r="D728" s="7"/>
      <c r="E728" s="7"/>
      <c r="F728" s="7"/>
      <c r="G728" s="7"/>
      <c r="H728" s="7"/>
      <c r="I728" s="7"/>
    </row>
    <row r="729" spans="1:9">
      <c r="A729" s="7"/>
      <c r="B729" s="7"/>
      <c r="C729" s="7"/>
      <c r="D729" s="7"/>
      <c r="E729" s="7"/>
      <c r="F729" s="7"/>
      <c r="G729" s="7"/>
      <c r="H729" s="7"/>
      <c r="I729" s="7"/>
    </row>
    <row r="730" spans="1:9">
      <c r="A730" s="7"/>
      <c r="B730" s="7"/>
      <c r="C730" s="7"/>
      <c r="D730" s="7"/>
      <c r="E730" s="7"/>
      <c r="F730" s="7"/>
      <c r="G730" s="7"/>
      <c r="H730" s="7"/>
      <c r="I730" s="7"/>
    </row>
    <row r="731" spans="1:9">
      <c r="A731" s="7"/>
      <c r="B731" s="7"/>
      <c r="C731" s="7"/>
      <c r="D731" s="7"/>
      <c r="E731" s="7"/>
      <c r="F731" s="7"/>
      <c r="G731" s="7"/>
      <c r="H731" s="7"/>
      <c r="I731" s="7"/>
    </row>
    <row r="732" spans="1:9">
      <c r="A732" s="7"/>
      <c r="B732" s="7"/>
      <c r="C732" s="7"/>
      <c r="D732" s="7"/>
      <c r="E732" s="7"/>
      <c r="F732" s="7"/>
      <c r="G732" s="7"/>
      <c r="H732" s="7"/>
      <c r="I732" s="7"/>
    </row>
    <row r="733" spans="1:9">
      <c r="A733" s="7"/>
      <c r="B733" s="7"/>
      <c r="C733" s="7"/>
      <c r="D733" s="7"/>
      <c r="E733" s="7"/>
      <c r="F733" s="7"/>
      <c r="G733" s="7"/>
      <c r="H733" s="7"/>
      <c r="I733" s="7"/>
    </row>
    <row r="734" spans="1:9">
      <c r="A734" s="7"/>
      <c r="B734" s="7"/>
      <c r="C734" s="7"/>
      <c r="D734" s="7"/>
      <c r="E734" s="7"/>
      <c r="F734" s="7"/>
      <c r="G734" s="7"/>
      <c r="H734" s="7"/>
      <c r="I734" s="7"/>
    </row>
    <row r="735" spans="1:9">
      <c r="A735" s="7"/>
      <c r="B735" s="7"/>
      <c r="C735" s="7"/>
      <c r="D735" s="7"/>
      <c r="E735" s="7"/>
      <c r="F735" s="7"/>
      <c r="G735" s="7"/>
      <c r="H735" s="7"/>
      <c r="I735" s="7"/>
    </row>
    <row r="736" spans="1:9">
      <c r="A736" s="7"/>
      <c r="B736" s="7"/>
      <c r="C736" s="7"/>
      <c r="D736" s="7"/>
      <c r="E736" s="7"/>
      <c r="F736" s="7"/>
      <c r="G736" s="7"/>
      <c r="H736" s="7"/>
      <c r="I736" s="7"/>
    </row>
    <row r="737" spans="1:9">
      <c r="A737" s="7"/>
      <c r="B737" s="7"/>
      <c r="C737" s="7"/>
      <c r="D737" s="7"/>
      <c r="E737" s="7"/>
      <c r="F737" s="7"/>
      <c r="G737" s="7"/>
      <c r="H737" s="7"/>
      <c r="I737" s="7"/>
    </row>
    <row r="738" spans="1:9">
      <c r="A738" s="7"/>
      <c r="B738" s="7"/>
      <c r="C738" s="7"/>
      <c r="D738" s="7"/>
      <c r="E738" s="7"/>
      <c r="F738" s="7"/>
      <c r="G738" s="7"/>
      <c r="H738" s="7"/>
      <c r="I738" s="7"/>
    </row>
    <row r="739" spans="1:9">
      <c r="A739" s="7"/>
      <c r="B739" s="7"/>
      <c r="C739" s="7"/>
      <c r="D739" s="7"/>
      <c r="E739" s="7"/>
      <c r="F739" s="7"/>
      <c r="G739" s="7"/>
      <c r="H739" s="7"/>
      <c r="I739" s="7"/>
    </row>
    <row r="740" spans="1:9">
      <c r="A740" s="7"/>
      <c r="B740" s="7"/>
      <c r="C740" s="7"/>
      <c r="D740" s="7"/>
      <c r="E740" s="7"/>
      <c r="F740" s="7"/>
      <c r="G740" s="7"/>
      <c r="H740" s="7"/>
      <c r="I740" s="7"/>
    </row>
    <row r="741" spans="1:9">
      <c r="A741" s="7"/>
      <c r="B741" s="7"/>
      <c r="C741" s="7"/>
      <c r="D741" s="7"/>
      <c r="E741" s="7"/>
      <c r="F741" s="7"/>
      <c r="G741" s="7"/>
      <c r="H741" s="7"/>
      <c r="I741" s="7"/>
    </row>
    <row r="742" spans="1:9">
      <c r="A742" s="7"/>
      <c r="B742" s="7"/>
      <c r="C742" s="7"/>
      <c r="D742" s="7"/>
      <c r="E742" s="7"/>
      <c r="F742" s="7"/>
      <c r="G742" s="7"/>
      <c r="H742" s="7"/>
      <c r="I742" s="7"/>
    </row>
    <row r="743" spans="1:9">
      <c r="A743" s="7"/>
      <c r="B743" s="7"/>
      <c r="C743" s="7"/>
      <c r="D743" s="7"/>
      <c r="E743" s="7"/>
      <c r="F743" s="7"/>
      <c r="G743" s="7"/>
      <c r="H743" s="7"/>
      <c r="I743" s="7"/>
    </row>
    <row r="744" spans="1:9">
      <c r="A744" s="7"/>
      <c r="B744" s="7"/>
      <c r="C744" s="7"/>
      <c r="D744" s="7"/>
      <c r="E744" s="7"/>
      <c r="F744" s="7"/>
      <c r="G744" s="7"/>
      <c r="H744" s="7"/>
      <c r="I744" s="7"/>
    </row>
    <row r="745" spans="1:9">
      <c r="A745" s="7"/>
      <c r="B745" s="7"/>
      <c r="C745" s="7"/>
      <c r="D745" s="7"/>
      <c r="E745" s="7"/>
      <c r="F745" s="7"/>
      <c r="G745" s="7"/>
      <c r="H745" s="7"/>
      <c r="I745" s="7"/>
    </row>
    <row r="746" spans="1:9">
      <c r="A746" s="7"/>
      <c r="B746" s="7"/>
      <c r="C746" s="7"/>
      <c r="D746" s="7"/>
      <c r="E746" s="7"/>
      <c r="F746" s="7"/>
      <c r="G746" s="7"/>
      <c r="H746" s="7"/>
      <c r="I746" s="7"/>
    </row>
    <row r="747" spans="1:9">
      <c r="A747" s="7"/>
      <c r="B747" s="7"/>
      <c r="C747" s="7"/>
      <c r="D747" s="7"/>
      <c r="E747" s="7"/>
      <c r="F747" s="7"/>
      <c r="G747" s="7"/>
      <c r="H747" s="7"/>
      <c r="I747" s="7"/>
    </row>
    <row r="748" spans="1:9">
      <c r="A748" s="7"/>
      <c r="B748" s="7"/>
      <c r="C748" s="7"/>
      <c r="D748" s="7"/>
      <c r="E748" s="7"/>
      <c r="F748" s="7"/>
      <c r="G748" s="7"/>
      <c r="H748" s="7"/>
      <c r="I748" s="7"/>
    </row>
    <row r="749" spans="1:9">
      <c r="A749" s="7"/>
      <c r="B749" s="7"/>
      <c r="C749" s="7"/>
      <c r="D749" s="7"/>
      <c r="E749" s="7"/>
      <c r="F749" s="7"/>
      <c r="G749" s="7"/>
      <c r="H749" s="7"/>
      <c r="I749" s="7"/>
    </row>
    <row r="750" spans="1:9">
      <c r="A750" s="7"/>
      <c r="B750" s="7"/>
      <c r="C750" s="7"/>
      <c r="D750" s="7"/>
      <c r="E750" s="7"/>
      <c r="F750" s="7"/>
      <c r="G750" s="7"/>
      <c r="H750" s="7"/>
      <c r="I750" s="7"/>
    </row>
    <row r="751" spans="1:9">
      <c r="A751" s="7"/>
      <c r="B751" s="7"/>
      <c r="C751" s="7"/>
      <c r="D751" s="7"/>
      <c r="E751" s="7"/>
      <c r="F751" s="7"/>
      <c r="G751" s="7"/>
      <c r="H751" s="7"/>
      <c r="I751" s="7"/>
    </row>
    <row r="752" spans="1:9">
      <c r="A752" s="7"/>
      <c r="B752" s="7"/>
      <c r="C752" s="7"/>
      <c r="D752" s="7"/>
      <c r="E752" s="7"/>
      <c r="F752" s="7"/>
      <c r="G752" s="7"/>
      <c r="H752" s="7"/>
      <c r="I752" s="7"/>
    </row>
    <row r="753" spans="1:9">
      <c r="A753" s="7"/>
      <c r="B753" s="7"/>
      <c r="C753" s="7"/>
      <c r="D753" s="7"/>
      <c r="E753" s="7"/>
      <c r="F753" s="7"/>
      <c r="G753" s="7"/>
      <c r="H753" s="7"/>
      <c r="I753" s="7"/>
    </row>
    <row r="754" spans="1:9">
      <c r="A754" s="7"/>
      <c r="B754" s="7"/>
      <c r="C754" s="7"/>
      <c r="D754" s="7"/>
      <c r="E754" s="7"/>
      <c r="F754" s="7"/>
      <c r="G754" s="7"/>
      <c r="H754" s="7"/>
      <c r="I754" s="7"/>
    </row>
    <row r="755" spans="1:9">
      <c r="A755" s="7"/>
      <c r="B755" s="7"/>
      <c r="C755" s="7"/>
      <c r="D755" s="7"/>
      <c r="E755" s="7"/>
      <c r="F755" s="7"/>
      <c r="G755" s="7"/>
      <c r="H755" s="7"/>
      <c r="I755" s="7"/>
    </row>
    <row r="756" spans="1:9">
      <c r="A756" s="7"/>
      <c r="B756" s="7"/>
      <c r="C756" s="7"/>
      <c r="D756" s="7"/>
      <c r="E756" s="7"/>
      <c r="F756" s="7"/>
      <c r="G756" s="7"/>
      <c r="H756" s="7"/>
      <c r="I756" s="7"/>
    </row>
    <row r="757" spans="1:9">
      <c r="A757" s="7"/>
      <c r="B757" s="7"/>
      <c r="C757" s="7"/>
      <c r="D757" s="7"/>
      <c r="E757" s="7"/>
      <c r="F757" s="7"/>
      <c r="G757" s="7"/>
      <c r="H757" s="7"/>
      <c r="I757" s="7"/>
    </row>
    <row r="758" spans="1:9">
      <c r="A758" s="7"/>
      <c r="B758" s="7"/>
      <c r="C758" s="7"/>
      <c r="D758" s="7"/>
      <c r="E758" s="7"/>
      <c r="F758" s="7"/>
      <c r="G758" s="7"/>
      <c r="H758" s="7"/>
      <c r="I758" s="7"/>
    </row>
    <row r="759" spans="1:9">
      <c r="A759" s="7"/>
      <c r="B759" s="7"/>
      <c r="C759" s="7"/>
      <c r="D759" s="7"/>
      <c r="E759" s="7"/>
      <c r="F759" s="7"/>
      <c r="G759" s="7"/>
      <c r="H759" s="7"/>
      <c r="I759" s="7"/>
    </row>
    <row r="760" spans="1:9">
      <c r="A760" s="7"/>
      <c r="B760" s="7"/>
      <c r="C760" s="7"/>
      <c r="D760" s="7"/>
      <c r="E760" s="7"/>
      <c r="F760" s="7"/>
      <c r="G760" s="7"/>
      <c r="H760" s="7"/>
      <c r="I760" s="7"/>
    </row>
    <row r="761" spans="1:9">
      <c r="A761" s="7"/>
      <c r="B761" s="7"/>
      <c r="C761" s="7"/>
      <c r="D761" s="7"/>
      <c r="E761" s="7"/>
      <c r="F761" s="7"/>
      <c r="G761" s="7"/>
      <c r="H761" s="7"/>
      <c r="I761" s="7"/>
    </row>
    <row r="762" spans="1:9">
      <c r="A762" s="7"/>
      <c r="B762" s="7"/>
      <c r="C762" s="7"/>
      <c r="D762" s="7"/>
      <c r="E762" s="7"/>
      <c r="F762" s="7"/>
      <c r="G762" s="7"/>
      <c r="H762" s="7"/>
      <c r="I762" s="7"/>
    </row>
    <row r="763" spans="1:9">
      <c r="A763" s="7"/>
      <c r="B763" s="7"/>
      <c r="C763" s="7"/>
      <c r="D763" s="7"/>
      <c r="E763" s="7"/>
      <c r="F763" s="7"/>
      <c r="G763" s="7"/>
      <c r="H763" s="7"/>
      <c r="I763" s="7"/>
    </row>
    <row r="764" spans="1:9">
      <c r="A764" s="7"/>
      <c r="B764" s="7"/>
      <c r="C764" s="7"/>
      <c r="D764" s="7"/>
      <c r="E764" s="7"/>
      <c r="F764" s="7"/>
      <c r="G764" s="7"/>
      <c r="H764" s="7"/>
      <c r="I764" s="7"/>
    </row>
    <row r="765" spans="1:9">
      <c r="A765" s="7"/>
      <c r="B765" s="7"/>
      <c r="C765" s="7"/>
      <c r="D765" s="7"/>
      <c r="E765" s="7"/>
      <c r="F765" s="7"/>
      <c r="G765" s="7"/>
      <c r="H765" s="7"/>
      <c r="I765" s="7"/>
    </row>
    <row r="766" spans="1:9">
      <c r="A766" s="7"/>
      <c r="B766" s="7"/>
      <c r="C766" s="7"/>
      <c r="D766" s="7"/>
      <c r="E766" s="7"/>
      <c r="F766" s="7"/>
      <c r="G766" s="7"/>
      <c r="H766" s="7"/>
      <c r="I766" s="7"/>
    </row>
    <row r="767" spans="1:9">
      <c r="A767" s="7"/>
      <c r="B767" s="7"/>
      <c r="C767" s="7"/>
      <c r="D767" s="7"/>
      <c r="E767" s="7"/>
      <c r="F767" s="7"/>
      <c r="G767" s="7"/>
      <c r="H767" s="7"/>
      <c r="I767" s="7"/>
    </row>
    <row r="768" spans="1:9">
      <c r="A768" s="7"/>
      <c r="B768" s="7"/>
      <c r="C768" s="7"/>
      <c r="D768" s="7"/>
      <c r="E768" s="7"/>
      <c r="F768" s="7"/>
      <c r="G768" s="7"/>
      <c r="H768" s="7"/>
      <c r="I768" s="7"/>
    </row>
    <row r="769" spans="1:9">
      <c r="A769" s="7"/>
      <c r="B769" s="7"/>
      <c r="C769" s="7"/>
      <c r="D769" s="7"/>
      <c r="E769" s="7"/>
      <c r="F769" s="7"/>
      <c r="G769" s="7"/>
      <c r="H769" s="7"/>
      <c r="I769" s="7"/>
    </row>
    <row r="770" spans="1:9">
      <c r="A770" s="7"/>
      <c r="B770" s="7"/>
      <c r="C770" s="7"/>
      <c r="D770" s="7"/>
      <c r="E770" s="7"/>
      <c r="F770" s="7"/>
      <c r="G770" s="7"/>
      <c r="H770" s="7"/>
      <c r="I770" s="7"/>
    </row>
    <row r="771" spans="1:9">
      <c r="A771" s="7"/>
      <c r="B771" s="7"/>
      <c r="C771" s="7"/>
      <c r="D771" s="7"/>
      <c r="E771" s="7"/>
      <c r="F771" s="7"/>
      <c r="G771" s="7"/>
      <c r="H771" s="7"/>
      <c r="I771" s="7"/>
    </row>
    <row r="772" spans="1:9">
      <c r="A772" s="7"/>
      <c r="B772" s="7"/>
      <c r="C772" s="7"/>
      <c r="D772" s="7"/>
      <c r="E772" s="7"/>
      <c r="F772" s="7"/>
      <c r="G772" s="7"/>
      <c r="H772" s="7"/>
      <c r="I772" s="7"/>
    </row>
    <row r="773" spans="1:9">
      <c r="A773" s="7"/>
      <c r="B773" s="7"/>
      <c r="C773" s="7"/>
      <c r="D773" s="7"/>
      <c r="E773" s="7"/>
      <c r="F773" s="7"/>
      <c r="G773" s="7"/>
      <c r="H773" s="7"/>
      <c r="I773" s="7"/>
    </row>
    <row r="774" spans="1:9">
      <c r="A774" s="7"/>
      <c r="B774" s="7"/>
      <c r="C774" s="7"/>
      <c r="D774" s="7"/>
      <c r="E774" s="7"/>
      <c r="F774" s="7"/>
      <c r="G774" s="7"/>
      <c r="H774" s="7"/>
      <c r="I774" s="7"/>
    </row>
    <row r="775" spans="1:9">
      <c r="A775" s="7"/>
      <c r="B775" s="7"/>
      <c r="C775" s="7"/>
      <c r="D775" s="7"/>
      <c r="E775" s="7"/>
      <c r="F775" s="7"/>
      <c r="G775" s="7"/>
      <c r="H775" s="7"/>
      <c r="I775" s="7"/>
    </row>
    <row r="776" spans="1:9">
      <c r="A776" s="7"/>
      <c r="B776" s="7"/>
      <c r="C776" s="7"/>
      <c r="D776" s="7"/>
      <c r="E776" s="7"/>
      <c r="F776" s="7"/>
      <c r="G776" s="7"/>
      <c r="H776" s="7"/>
      <c r="I776" s="7"/>
    </row>
    <row r="777" spans="1:9">
      <c r="A777" s="7"/>
      <c r="B777" s="7"/>
      <c r="C777" s="7"/>
      <c r="D777" s="7"/>
      <c r="E777" s="7"/>
      <c r="F777" s="7"/>
      <c r="G777" s="7"/>
      <c r="H777" s="7"/>
      <c r="I777" s="7"/>
    </row>
    <row r="778" spans="1:9">
      <c r="A778" s="7"/>
      <c r="B778" s="7"/>
      <c r="C778" s="7"/>
      <c r="D778" s="7"/>
      <c r="E778" s="7"/>
      <c r="F778" s="7"/>
      <c r="G778" s="7"/>
      <c r="H778" s="7"/>
      <c r="I778" s="7"/>
    </row>
    <row r="779" spans="1:9">
      <c r="A779" s="7"/>
      <c r="B779" s="7"/>
      <c r="C779" s="7"/>
      <c r="D779" s="7"/>
      <c r="E779" s="7"/>
      <c r="F779" s="7"/>
      <c r="G779" s="7"/>
      <c r="H779" s="7"/>
      <c r="I779" s="7"/>
    </row>
    <row r="780" spans="1:9">
      <c r="A780" s="7"/>
      <c r="B780" s="7"/>
      <c r="C780" s="7"/>
      <c r="D780" s="7"/>
      <c r="E780" s="7"/>
      <c r="F780" s="7"/>
      <c r="G780" s="7"/>
      <c r="H780" s="7"/>
      <c r="I780" s="7"/>
    </row>
    <row r="781" spans="1:9">
      <c r="A781" s="7"/>
      <c r="B781" s="7"/>
      <c r="C781" s="7"/>
      <c r="D781" s="7"/>
      <c r="E781" s="7"/>
      <c r="F781" s="7"/>
      <c r="G781" s="7"/>
      <c r="H781" s="7"/>
      <c r="I781" s="7"/>
    </row>
    <row r="782" spans="1:9">
      <c r="A782" s="7"/>
      <c r="B782" s="7"/>
      <c r="C782" s="7"/>
      <c r="D782" s="7"/>
      <c r="E782" s="7"/>
      <c r="F782" s="7"/>
      <c r="G782" s="7"/>
      <c r="H782" s="7"/>
      <c r="I782" s="7"/>
    </row>
    <row r="783" spans="1:9">
      <c r="A783" s="7"/>
      <c r="B783" s="7"/>
      <c r="C783" s="7"/>
      <c r="D783" s="7"/>
      <c r="E783" s="7"/>
      <c r="F783" s="7"/>
      <c r="G783" s="7"/>
      <c r="H783" s="7"/>
      <c r="I783" s="7"/>
    </row>
    <row r="784" spans="1:9">
      <c r="A784" s="7"/>
      <c r="B784" s="7"/>
      <c r="C784" s="7"/>
      <c r="D784" s="7"/>
      <c r="E784" s="7"/>
      <c r="F784" s="7"/>
      <c r="G784" s="7"/>
      <c r="H784" s="7"/>
      <c r="I784" s="7"/>
    </row>
    <row r="785" spans="1:9">
      <c r="A785" s="7"/>
      <c r="B785" s="7"/>
      <c r="C785" s="7"/>
      <c r="D785" s="7"/>
      <c r="E785" s="7"/>
      <c r="F785" s="7"/>
      <c r="G785" s="7"/>
      <c r="H785" s="7"/>
      <c r="I785" s="7"/>
    </row>
    <row r="786" spans="1:9">
      <c r="A786" s="7"/>
      <c r="B786" s="7"/>
      <c r="C786" s="7"/>
      <c r="D786" s="7"/>
      <c r="E786" s="7"/>
      <c r="F786" s="7"/>
      <c r="G786" s="7"/>
      <c r="H786" s="7"/>
      <c r="I786" s="7"/>
    </row>
    <row r="787" spans="1:9">
      <c r="A787" s="7"/>
      <c r="B787" s="7"/>
      <c r="C787" s="7"/>
      <c r="D787" s="7"/>
      <c r="E787" s="7"/>
      <c r="F787" s="7"/>
      <c r="G787" s="7"/>
      <c r="H787" s="7"/>
      <c r="I787" s="7"/>
    </row>
    <row r="788" spans="1:9">
      <c r="A788" s="7"/>
      <c r="B788" s="7"/>
      <c r="C788" s="7"/>
      <c r="D788" s="7"/>
      <c r="E788" s="7"/>
      <c r="F788" s="7"/>
      <c r="G788" s="7"/>
      <c r="H788" s="7"/>
      <c r="I788" s="7"/>
    </row>
    <row r="789" spans="1:9">
      <c r="A789" s="7"/>
      <c r="B789" s="7"/>
      <c r="C789" s="7"/>
      <c r="D789" s="7"/>
      <c r="E789" s="7"/>
      <c r="F789" s="7"/>
      <c r="G789" s="7"/>
      <c r="H789" s="7"/>
      <c r="I789" s="7"/>
    </row>
    <row r="790" spans="1:9">
      <c r="A790" s="7"/>
      <c r="B790" s="7"/>
      <c r="C790" s="7"/>
      <c r="D790" s="7"/>
      <c r="E790" s="7"/>
      <c r="F790" s="7"/>
      <c r="G790" s="7"/>
      <c r="H790" s="7"/>
      <c r="I790" s="7"/>
    </row>
    <row r="791" spans="1:9">
      <c r="A791" s="7"/>
      <c r="B791" s="7"/>
      <c r="C791" s="7"/>
      <c r="D791" s="7"/>
      <c r="E791" s="7"/>
      <c r="F791" s="7"/>
      <c r="G791" s="7"/>
      <c r="H791" s="7"/>
      <c r="I791" s="7"/>
    </row>
    <row r="792" spans="1:9">
      <c r="A792" s="7"/>
      <c r="B792" s="7"/>
      <c r="C792" s="7"/>
      <c r="D792" s="7"/>
      <c r="E792" s="7"/>
      <c r="F792" s="7"/>
      <c r="G792" s="7"/>
      <c r="H792" s="7"/>
      <c r="I792" s="7"/>
    </row>
    <row r="793" spans="1:9">
      <c r="A793" s="7"/>
      <c r="B793" s="7"/>
      <c r="C793" s="7"/>
      <c r="D793" s="7"/>
      <c r="E793" s="7"/>
      <c r="F793" s="7"/>
      <c r="G793" s="7"/>
      <c r="H793" s="7"/>
      <c r="I793" s="7"/>
    </row>
    <row r="794" spans="1:9">
      <c r="A794" s="7"/>
      <c r="B794" s="7"/>
      <c r="C794" s="7"/>
      <c r="D794" s="7"/>
      <c r="E794" s="7"/>
      <c r="F794" s="7"/>
      <c r="G794" s="7"/>
      <c r="H794" s="7"/>
      <c r="I794" s="7"/>
    </row>
    <row r="795" spans="1:9">
      <c r="A795" s="7"/>
      <c r="B795" s="7"/>
      <c r="C795" s="7"/>
      <c r="D795" s="7"/>
      <c r="E795" s="7"/>
      <c r="F795" s="7"/>
      <c r="G795" s="7"/>
      <c r="H795" s="7"/>
      <c r="I795" s="7"/>
    </row>
    <row r="796" spans="1:9">
      <c r="A796" s="7"/>
      <c r="B796" s="7"/>
      <c r="C796" s="7"/>
      <c r="D796" s="7"/>
      <c r="E796" s="7"/>
      <c r="F796" s="7"/>
      <c r="G796" s="7"/>
      <c r="H796" s="7"/>
      <c r="I796" s="7"/>
    </row>
    <row r="797" spans="1:9">
      <c r="A797" s="7"/>
      <c r="B797" s="7"/>
      <c r="C797" s="7"/>
      <c r="D797" s="7"/>
      <c r="E797" s="7"/>
      <c r="F797" s="7"/>
      <c r="G797" s="7"/>
      <c r="H797" s="7"/>
      <c r="I797" s="7"/>
    </row>
    <row r="798" spans="1:9">
      <c r="A798" s="7"/>
      <c r="B798" s="7"/>
      <c r="C798" s="7"/>
      <c r="D798" s="7"/>
      <c r="E798" s="7"/>
      <c r="F798" s="7"/>
      <c r="G798" s="7"/>
      <c r="H798" s="7"/>
      <c r="I798" s="7"/>
    </row>
    <row r="799" spans="1:9">
      <c r="A799" s="7"/>
      <c r="B799" s="7"/>
      <c r="C799" s="7"/>
      <c r="D799" s="7"/>
      <c r="E799" s="7"/>
      <c r="F799" s="7"/>
      <c r="G799" s="7"/>
      <c r="H799" s="7"/>
      <c r="I799" s="7"/>
    </row>
    <row r="800" spans="1:9">
      <c r="A800" s="7"/>
      <c r="B800" s="7"/>
      <c r="C800" s="7"/>
      <c r="D800" s="7"/>
      <c r="E800" s="7"/>
      <c r="F800" s="7"/>
      <c r="G800" s="7"/>
      <c r="H800" s="7"/>
      <c r="I800" s="7"/>
    </row>
    <row r="801" spans="1:9">
      <c r="A801" s="7"/>
      <c r="B801" s="7"/>
      <c r="C801" s="7"/>
      <c r="D801" s="7"/>
      <c r="E801" s="7"/>
      <c r="F801" s="7"/>
      <c r="G801" s="7"/>
      <c r="H801" s="7"/>
      <c r="I801" s="7"/>
    </row>
    <row r="802" spans="1:9">
      <c r="A802" s="7"/>
      <c r="B802" s="7"/>
      <c r="C802" s="7"/>
      <c r="D802" s="7"/>
      <c r="E802" s="7"/>
      <c r="F802" s="7"/>
      <c r="G802" s="7"/>
      <c r="H802" s="7"/>
      <c r="I802" s="7"/>
    </row>
    <row r="803" spans="1:9">
      <c r="A803" s="7"/>
      <c r="B803" s="7"/>
      <c r="C803" s="7"/>
      <c r="D803" s="7"/>
      <c r="E803" s="7"/>
      <c r="F803" s="7"/>
      <c r="G803" s="7"/>
      <c r="H803" s="7"/>
      <c r="I803" s="7"/>
    </row>
    <row r="804" spans="1:9">
      <c r="A804" s="7"/>
      <c r="B804" s="7"/>
      <c r="C804" s="7"/>
      <c r="D804" s="7"/>
      <c r="E804" s="7"/>
      <c r="F804" s="7"/>
      <c r="G804" s="7"/>
      <c r="H804" s="7"/>
      <c r="I804" s="7"/>
    </row>
    <row r="805" spans="1:9">
      <c r="A805" s="7"/>
      <c r="B805" s="7"/>
      <c r="C805" s="7"/>
      <c r="D805" s="7"/>
      <c r="E805" s="7"/>
      <c r="F805" s="7"/>
      <c r="G805" s="7"/>
      <c r="H805" s="7"/>
      <c r="I805" s="7"/>
    </row>
    <row r="806" spans="1:9">
      <c r="A806" s="7"/>
      <c r="B806" s="7"/>
      <c r="C806" s="7"/>
      <c r="D806" s="7"/>
      <c r="E806" s="7"/>
      <c r="F806" s="7"/>
      <c r="G806" s="7"/>
      <c r="H806" s="7"/>
      <c r="I806" s="7"/>
    </row>
    <row r="807" spans="1:9">
      <c r="A807" s="7"/>
      <c r="B807" s="7"/>
      <c r="C807" s="7"/>
      <c r="D807" s="7"/>
      <c r="E807" s="7"/>
      <c r="F807" s="7"/>
      <c r="G807" s="7"/>
      <c r="H807" s="7"/>
      <c r="I807" s="7"/>
    </row>
    <row r="808" spans="1:9">
      <c r="A808" s="7"/>
      <c r="B808" s="7"/>
      <c r="C808" s="7"/>
      <c r="D808" s="7"/>
      <c r="E808" s="7"/>
      <c r="F808" s="7"/>
      <c r="G808" s="7"/>
      <c r="H808" s="7"/>
      <c r="I808" s="7"/>
    </row>
    <row r="809" spans="1:9">
      <c r="A809" s="7"/>
      <c r="B809" s="7"/>
      <c r="C809" s="7"/>
      <c r="D809" s="7"/>
      <c r="E809" s="7"/>
      <c r="F809" s="7"/>
      <c r="G809" s="7"/>
      <c r="H809" s="7"/>
      <c r="I809" s="7"/>
    </row>
    <row r="810" spans="1:9">
      <c r="A810" s="7"/>
      <c r="B810" s="7"/>
      <c r="C810" s="7"/>
      <c r="D810" s="7"/>
      <c r="E810" s="7"/>
      <c r="F810" s="7"/>
      <c r="G810" s="7"/>
      <c r="H810" s="7"/>
      <c r="I810" s="7"/>
    </row>
    <row r="811" spans="1:9">
      <c r="A811" s="7"/>
      <c r="B811" s="7"/>
      <c r="C811" s="7"/>
      <c r="D811" s="7"/>
      <c r="E811" s="7"/>
      <c r="F811" s="7"/>
      <c r="G811" s="7"/>
      <c r="H811" s="7"/>
      <c r="I811" s="7"/>
    </row>
    <row r="812" spans="1:9">
      <c r="A812" s="7"/>
      <c r="B812" s="7"/>
      <c r="C812" s="7"/>
      <c r="D812" s="7"/>
      <c r="E812" s="7"/>
      <c r="F812" s="7"/>
      <c r="G812" s="7"/>
      <c r="H812" s="7"/>
      <c r="I812" s="7"/>
    </row>
    <row r="813" spans="1:9">
      <c r="A813" s="7"/>
      <c r="B813" s="7"/>
      <c r="C813" s="7"/>
      <c r="D813" s="7"/>
      <c r="E813" s="7"/>
      <c r="F813" s="7"/>
      <c r="G813" s="7"/>
      <c r="H813" s="7"/>
      <c r="I813" s="7"/>
    </row>
    <row r="814" spans="1:9">
      <c r="A814" s="7"/>
      <c r="B814" s="7"/>
      <c r="C814" s="7"/>
      <c r="D814" s="7"/>
      <c r="E814" s="7"/>
      <c r="F814" s="7"/>
      <c r="G814" s="7"/>
      <c r="H814" s="7"/>
      <c r="I814" s="7"/>
    </row>
    <row r="815" spans="1:9">
      <c r="A815" s="7"/>
      <c r="B815" s="7"/>
      <c r="C815" s="7"/>
      <c r="D815" s="7"/>
      <c r="E815" s="7"/>
      <c r="F815" s="7"/>
      <c r="G815" s="7"/>
      <c r="H815" s="7"/>
      <c r="I815" s="7"/>
    </row>
    <row r="816" spans="1:9">
      <c r="A816" s="7"/>
      <c r="B816" s="7"/>
      <c r="C816" s="7"/>
      <c r="D816" s="7"/>
      <c r="E816" s="7"/>
      <c r="F816" s="7"/>
      <c r="G816" s="7"/>
      <c r="H816" s="7"/>
      <c r="I816" s="7"/>
    </row>
    <row r="817" spans="1:9">
      <c r="A817" s="7"/>
      <c r="B817" s="7"/>
      <c r="C817" s="7"/>
      <c r="D817" s="7"/>
      <c r="E817" s="7"/>
      <c r="F817" s="7"/>
      <c r="G817" s="7"/>
      <c r="H817" s="7"/>
      <c r="I817" s="7"/>
    </row>
    <row r="818" spans="1:9">
      <c r="A818" s="7"/>
      <c r="B818" s="7"/>
      <c r="C818" s="7"/>
      <c r="D818" s="7"/>
      <c r="E818" s="7"/>
      <c r="F818" s="7"/>
      <c r="G818" s="7"/>
      <c r="H818" s="7"/>
      <c r="I818" s="7"/>
    </row>
    <row r="819" spans="1:9">
      <c r="A819" s="7"/>
      <c r="B819" s="7"/>
      <c r="C819" s="7"/>
      <c r="D819" s="7"/>
      <c r="E819" s="7"/>
      <c r="F819" s="7"/>
      <c r="G819" s="7"/>
      <c r="H819" s="7"/>
      <c r="I819" s="7"/>
    </row>
    <row r="820" spans="1:9">
      <c r="A820" s="7"/>
      <c r="B820" s="7"/>
      <c r="C820" s="7"/>
      <c r="D820" s="7"/>
      <c r="E820" s="7"/>
      <c r="F820" s="7"/>
      <c r="G820" s="7"/>
      <c r="H820" s="7"/>
      <c r="I820" s="7"/>
    </row>
    <row r="821" spans="1:9">
      <c r="A821" s="7"/>
      <c r="B821" s="7"/>
      <c r="C821" s="7"/>
      <c r="D821" s="7"/>
      <c r="E821" s="7"/>
      <c r="F821" s="7"/>
      <c r="G821" s="7"/>
      <c r="H821" s="7"/>
      <c r="I821" s="7"/>
    </row>
    <row r="822" spans="1:9">
      <c r="A822" s="7"/>
      <c r="B822" s="7"/>
      <c r="C822" s="7"/>
      <c r="D822" s="7"/>
      <c r="E822" s="7"/>
      <c r="F822" s="7"/>
      <c r="G822" s="7"/>
      <c r="H822" s="7"/>
      <c r="I822" s="7"/>
    </row>
    <row r="823" spans="1:9">
      <c r="A823" s="7"/>
      <c r="B823" s="7"/>
      <c r="C823" s="7"/>
      <c r="D823" s="7"/>
      <c r="E823" s="7"/>
      <c r="F823" s="7"/>
      <c r="G823" s="7"/>
      <c r="H823" s="7"/>
      <c r="I823" s="7"/>
    </row>
    <row r="824" spans="1:9">
      <c r="A824" s="7"/>
      <c r="B824" s="7"/>
      <c r="C824" s="7"/>
      <c r="D824" s="7"/>
      <c r="E824" s="7"/>
      <c r="F824" s="7"/>
      <c r="G824" s="7"/>
      <c r="H824" s="7"/>
      <c r="I824" s="7"/>
    </row>
    <row r="825" spans="1:9">
      <c r="A825" s="7"/>
      <c r="B825" s="7"/>
      <c r="C825" s="7"/>
      <c r="D825" s="7"/>
      <c r="E825" s="7"/>
      <c r="F825" s="7"/>
      <c r="G825" s="7"/>
      <c r="H825" s="7"/>
      <c r="I825" s="7"/>
    </row>
    <row r="826" spans="1:9">
      <c r="A826" s="7"/>
      <c r="B826" s="7"/>
      <c r="C826" s="7"/>
      <c r="D826" s="7"/>
      <c r="E826" s="7"/>
      <c r="F826" s="7"/>
      <c r="G826" s="7"/>
      <c r="H826" s="7"/>
      <c r="I826" s="7"/>
    </row>
    <row r="827" spans="1:9">
      <c r="A827" s="7"/>
      <c r="B827" s="7"/>
      <c r="C827" s="7"/>
      <c r="D827" s="7"/>
      <c r="E827" s="7"/>
      <c r="F827" s="7"/>
      <c r="G827" s="7"/>
      <c r="H827" s="7"/>
      <c r="I827" s="7"/>
    </row>
    <row r="828" spans="1:9">
      <c r="A828" s="7"/>
      <c r="B828" s="7"/>
      <c r="C828" s="7"/>
      <c r="D828" s="7"/>
      <c r="E828" s="7"/>
      <c r="F828" s="7"/>
      <c r="G828" s="7"/>
      <c r="H828" s="7"/>
      <c r="I828" s="7"/>
    </row>
    <row r="829" spans="1:9">
      <c r="A829" s="7"/>
      <c r="B829" s="7"/>
      <c r="C829" s="7"/>
      <c r="D829" s="7"/>
      <c r="E829" s="7"/>
      <c r="F829" s="7"/>
      <c r="G829" s="7"/>
      <c r="H829" s="7"/>
      <c r="I829" s="7"/>
    </row>
    <row r="830" spans="1:9">
      <c r="A830" s="7"/>
      <c r="B830" s="7"/>
      <c r="C830" s="7"/>
      <c r="D830" s="7"/>
      <c r="E830" s="7"/>
      <c r="F830" s="7"/>
      <c r="G830" s="7"/>
      <c r="H830" s="7"/>
      <c r="I830" s="7"/>
    </row>
    <row r="831" spans="1:9">
      <c r="A831" s="7"/>
      <c r="B831" s="7"/>
      <c r="C831" s="7"/>
      <c r="D831" s="7"/>
      <c r="E831" s="7"/>
      <c r="F831" s="7"/>
      <c r="G831" s="7"/>
      <c r="H831" s="7"/>
      <c r="I831" s="7"/>
    </row>
    <row r="832" spans="1:9">
      <c r="A832" s="7"/>
      <c r="B832" s="7"/>
      <c r="C832" s="7"/>
      <c r="D832" s="7"/>
      <c r="E832" s="7"/>
      <c r="F832" s="7"/>
      <c r="G832" s="7"/>
      <c r="H832" s="7"/>
      <c r="I832" s="7"/>
    </row>
    <row r="833" spans="1:9">
      <c r="A833" s="7"/>
      <c r="B833" s="7"/>
      <c r="C833" s="7"/>
      <c r="D833" s="7"/>
      <c r="E833" s="7"/>
      <c r="F833" s="7"/>
      <c r="G833" s="7"/>
      <c r="H833" s="7"/>
      <c r="I833" s="7"/>
    </row>
    <row r="834" spans="1:9">
      <c r="A834" s="7"/>
      <c r="B834" s="7"/>
      <c r="C834" s="7"/>
      <c r="D834" s="7"/>
      <c r="E834" s="7"/>
      <c r="F834" s="7"/>
      <c r="G834" s="7"/>
      <c r="H834" s="7"/>
      <c r="I834" s="7"/>
    </row>
    <row r="835" spans="1:9">
      <c r="A835" s="7"/>
      <c r="B835" s="7"/>
      <c r="C835" s="7"/>
      <c r="D835" s="7"/>
      <c r="E835" s="7"/>
      <c r="F835" s="7"/>
      <c r="G835" s="7"/>
      <c r="H835" s="7"/>
      <c r="I835" s="7"/>
    </row>
    <row r="836" spans="1:9">
      <c r="A836" s="7"/>
      <c r="B836" s="7"/>
      <c r="C836" s="7"/>
      <c r="D836" s="7"/>
      <c r="E836" s="7"/>
      <c r="F836" s="7"/>
      <c r="G836" s="7"/>
      <c r="H836" s="7"/>
      <c r="I836" s="7"/>
    </row>
    <row r="837" spans="1:9">
      <c r="A837" s="7"/>
      <c r="B837" s="7"/>
      <c r="C837" s="7"/>
      <c r="D837" s="7"/>
      <c r="E837" s="7"/>
      <c r="F837" s="7"/>
      <c r="G837" s="7"/>
      <c r="H837" s="7"/>
      <c r="I837" s="7"/>
    </row>
    <row r="838" spans="1:9">
      <c r="A838" s="7"/>
      <c r="B838" s="7"/>
      <c r="C838" s="7"/>
      <c r="D838" s="7"/>
      <c r="E838" s="7"/>
      <c r="F838" s="7"/>
      <c r="G838" s="7"/>
      <c r="H838" s="7"/>
      <c r="I838" s="7"/>
    </row>
    <row r="839" spans="1:9">
      <c r="A839" s="7"/>
      <c r="B839" s="7"/>
      <c r="C839" s="7"/>
      <c r="D839" s="7"/>
      <c r="E839" s="7"/>
      <c r="F839" s="7"/>
      <c r="G839" s="7"/>
      <c r="H839" s="7"/>
      <c r="I839" s="7"/>
    </row>
    <row r="840" spans="1:9">
      <c r="A840" s="7"/>
      <c r="B840" s="7"/>
      <c r="C840" s="7"/>
      <c r="D840" s="7"/>
      <c r="E840" s="7"/>
      <c r="F840" s="7"/>
      <c r="G840" s="7"/>
      <c r="H840" s="7"/>
      <c r="I840" s="7"/>
    </row>
    <row r="841" spans="1:9">
      <c r="A841" s="7"/>
      <c r="B841" s="7"/>
      <c r="C841" s="7"/>
      <c r="D841" s="7"/>
      <c r="E841" s="7"/>
      <c r="F841" s="7"/>
      <c r="G841" s="7"/>
      <c r="H841" s="7"/>
      <c r="I841" s="7"/>
    </row>
    <row r="842" spans="1:9">
      <c r="A842" s="7"/>
      <c r="B842" s="7"/>
      <c r="C842" s="7"/>
      <c r="D842" s="7"/>
      <c r="E842" s="7"/>
      <c r="F842" s="7"/>
      <c r="G842" s="7"/>
      <c r="H842" s="7"/>
      <c r="I842" s="7"/>
    </row>
    <row r="843" spans="1:9">
      <c r="A843" s="7"/>
      <c r="B843" s="7"/>
      <c r="C843" s="7"/>
      <c r="D843" s="7"/>
      <c r="E843" s="7"/>
      <c r="F843" s="7"/>
      <c r="G843" s="7"/>
      <c r="H843" s="7"/>
      <c r="I843" s="7"/>
    </row>
    <row r="844" spans="1:9">
      <c r="A844" s="7"/>
      <c r="B844" s="7"/>
      <c r="C844" s="7"/>
      <c r="D844" s="7"/>
      <c r="E844" s="7"/>
      <c r="F844" s="7"/>
      <c r="G844" s="7"/>
      <c r="H844" s="7"/>
      <c r="I844" s="7"/>
    </row>
    <row r="845" spans="1:9">
      <c r="A845" s="7"/>
      <c r="B845" s="7"/>
      <c r="C845" s="7"/>
      <c r="D845" s="7"/>
      <c r="E845" s="7"/>
      <c r="F845" s="7"/>
      <c r="G845" s="7"/>
      <c r="H845" s="7"/>
      <c r="I845" s="7"/>
    </row>
    <row r="846" spans="1:9">
      <c r="A846" s="7"/>
      <c r="B846" s="7"/>
      <c r="C846" s="7"/>
      <c r="D846" s="7"/>
      <c r="E846" s="7"/>
      <c r="F846" s="7"/>
      <c r="G846" s="7"/>
      <c r="H846" s="7"/>
      <c r="I846" s="7"/>
    </row>
    <row r="847" spans="1:9">
      <c r="A847" s="7"/>
      <c r="B847" s="7"/>
      <c r="C847" s="7"/>
      <c r="D847" s="7"/>
      <c r="E847" s="7"/>
      <c r="F847" s="7"/>
      <c r="G847" s="7"/>
      <c r="H847" s="7"/>
      <c r="I847" s="7"/>
    </row>
    <row r="848" spans="1:9">
      <c r="A848" s="7"/>
      <c r="B848" s="7"/>
      <c r="C848" s="7"/>
      <c r="D848" s="7"/>
      <c r="E848" s="7"/>
      <c r="F848" s="7"/>
      <c r="G848" s="7"/>
      <c r="H848" s="7"/>
      <c r="I848" s="7"/>
    </row>
    <row r="849" spans="1:9">
      <c r="A849" s="7"/>
      <c r="B849" s="7"/>
      <c r="C849" s="7"/>
      <c r="D849" s="7"/>
      <c r="E849" s="7"/>
      <c r="F849" s="7"/>
      <c r="G849" s="7"/>
      <c r="H849" s="7"/>
      <c r="I849" s="7"/>
    </row>
    <row r="850" spans="1:9">
      <c r="A850" s="7"/>
      <c r="B850" s="7"/>
      <c r="C850" s="7"/>
      <c r="D850" s="7"/>
      <c r="E850" s="7"/>
      <c r="F850" s="7"/>
      <c r="G850" s="7"/>
      <c r="H850" s="7"/>
      <c r="I850" s="7"/>
    </row>
    <row r="851" spans="1:9">
      <c r="A851" s="7"/>
      <c r="B851" s="7"/>
      <c r="C851" s="7"/>
      <c r="D851" s="7"/>
      <c r="E851" s="7"/>
      <c r="F851" s="7"/>
      <c r="G851" s="7"/>
      <c r="H851" s="7"/>
      <c r="I851" s="7"/>
    </row>
    <row r="852" spans="1:9">
      <c r="A852" s="7"/>
      <c r="B852" s="7"/>
      <c r="C852" s="7"/>
      <c r="D852" s="7"/>
      <c r="E852" s="7"/>
      <c r="F852" s="7"/>
      <c r="G852" s="7"/>
      <c r="H852" s="7"/>
      <c r="I852" s="7"/>
    </row>
    <row r="853" spans="1:9">
      <c r="A853" s="7"/>
      <c r="B853" s="7"/>
      <c r="C853" s="7"/>
      <c r="D853" s="7"/>
      <c r="E853" s="7"/>
      <c r="F853" s="7"/>
      <c r="G853" s="7"/>
      <c r="H853" s="7"/>
      <c r="I853" s="7"/>
    </row>
    <row r="854" spans="1:9">
      <c r="A854" s="7"/>
      <c r="B854" s="7"/>
      <c r="C854" s="7"/>
      <c r="D854" s="7"/>
      <c r="E854" s="7"/>
      <c r="F854" s="7"/>
      <c r="G854" s="7"/>
      <c r="H854" s="7"/>
      <c r="I854" s="7"/>
    </row>
    <row r="855" spans="1:9">
      <c r="A855" s="7"/>
      <c r="B855" s="7"/>
      <c r="C855" s="7"/>
      <c r="D855" s="7"/>
      <c r="E855" s="7"/>
      <c r="F855" s="7"/>
      <c r="G855" s="7"/>
      <c r="H855" s="7"/>
      <c r="I855" s="7"/>
    </row>
    <row r="856" spans="1:9">
      <c r="A856" s="7"/>
      <c r="B856" s="7"/>
      <c r="C856" s="7"/>
      <c r="D856" s="7"/>
      <c r="E856" s="7"/>
      <c r="F856" s="7"/>
      <c r="G856" s="7"/>
      <c r="H856" s="7"/>
      <c r="I856" s="7"/>
    </row>
    <row r="857" spans="1:9">
      <c r="A857" s="7"/>
      <c r="B857" s="7"/>
      <c r="C857" s="7"/>
      <c r="D857" s="7"/>
      <c r="E857" s="7"/>
      <c r="F857" s="7"/>
      <c r="G857" s="7"/>
      <c r="H857" s="7"/>
      <c r="I857" s="7"/>
    </row>
    <row r="858" spans="1:9">
      <c r="A858" s="7"/>
      <c r="B858" s="7"/>
      <c r="C858" s="7"/>
      <c r="D858" s="7"/>
      <c r="E858" s="7"/>
      <c r="F858" s="7"/>
      <c r="G858" s="7"/>
      <c r="H858" s="7"/>
      <c r="I858" s="7"/>
    </row>
    <row r="859" spans="1:9">
      <c r="A859" s="7"/>
      <c r="B859" s="7"/>
      <c r="C859" s="7"/>
      <c r="D859" s="7"/>
      <c r="E859" s="7"/>
      <c r="F859" s="7"/>
      <c r="G859" s="7"/>
      <c r="H859" s="7"/>
      <c r="I859" s="7"/>
    </row>
    <row r="860" spans="1:9">
      <c r="A860" s="7"/>
      <c r="B860" s="7"/>
      <c r="C860" s="7"/>
      <c r="D860" s="7"/>
      <c r="E860" s="7"/>
      <c r="F860" s="7"/>
      <c r="G860" s="7"/>
      <c r="H860" s="7"/>
      <c r="I860" s="7"/>
    </row>
    <row r="861" spans="1:9">
      <c r="A861" s="7"/>
      <c r="B861" s="7"/>
      <c r="C861" s="7"/>
      <c r="D861" s="7"/>
      <c r="E861" s="7"/>
      <c r="F861" s="7"/>
      <c r="G861" s="7"/>
      <c r="H861" s="7"/>
      <c r="I861" s="7"/>
    </row>
    <row r="862" spans="1:9">
      <c r="A862" s="7"/>
      <c r="B862" s="7"/>
      <c r="C862" s="7"/>
      <c r="D862" s="7"/>
      <c r="E862" s="7"/>
      <c r="F862" s="7"/>
      <c r="G862" s="7"/>
      <c r="H862" s="7"/>
      <c r="I862" s="7"/>
    </row>
    <row r="863" spans="1:9">
      <c r="A863" s="7"/>
      <c r="B863" s="7"/>
      <c r="C863" s="7"/>
      <c r="D863" s="7"/>
      <c r="E863" s="7"/>
      <c r="F863" s="7"/>
      <c r="G863" s="7"/>
      <c r="H863" s="7"/>
      <c r="I863" s="7"/>
    </row>
    <row r="864" spans="1:9">
      <c r="A864" s="7"/>
      <c r="B864" s="7"/>
      <c r="C864" s="7"/>
      <c r="D864" s="7"/>
      <c r="E864" s="7"/>
      <c r="F864" s="7"/>
      <c r="G864" s="7"/>
      <c r="H864" s="7"/>
      <c r="I864" s="7"/>
    </row>
    <row r="865" spans="1:9">
      <c r="A865" s="7"/>
      <c r="B865" s="7"/>
      <c r="C865" s="7"/>
      <c r="D865" s="7"/>
      <c r="E865" s="7"/>
      <c r="F865" s="7"/>
      <c r="G865" s="7"/>
      <c r="H865" s="7"/>
      <c r="I865" s="7"/>
    </row>
    <row r="866" spans="1:9">
      <c r="A866" s="7"/>
      <c r="B866" s="7"/>
      <c r="C866" s="7"/>
      <c r="D866" s="7"/>
      <c r="E866" s="7"/>
      <c r="F866" s="7"/>
      <c r="G866" s="7"/>
      <c r="H866" s="7"/>
      <c r="I866" s="7"/>
    </row>
    <row r="867" spans="1:9">
      <c r="A867" s="7"/>
      <c r="B867" s="7"/>
      <c r="C867" s="7"/>
      <c r="D867" s="7"/>
      <c r="E867" s="7"/>
      <c r="F867" s="7"/>
      <c r="G867" s="7"/>
      <c r="H867" s="7"/>
      <c r="I867" s="7"/>
    </row>
    <row r="868" spans="1:9">
      <c r="A868" s="7"/>
      <c r="B868" s="7"/>
      <c r="C868" s="7"/>
      <c r="D868" s="7"/>
      <c r="E868" s="7"/>
      <c r="F868" s="7"/>
      <c r="G868" s="7"/>
      <c r="H868" s="7"/>
      <c r="I868" s="7"/>
    </row>
    <row r="869" spans="1:9">
      <c r="A869" s="7"/>
      <c r="B869" s="7"/>
      <c r="C869" s="7"/>
      <c r="D869" s="7"/>
      <c r="E869" s="7"/>
      <c r="F869" s="7"/>
      <c r="G869" s="7"/>
      <c r="H869" s="7"/>
      <c r="I869" s="7"/>
    </row>
    <row r="870" spans="1:9">
      <c r="A870" s="7"/>
      <c r="B870" s="7"/>
      <c r="C870" s="7"/>
      <c r="D870" s="7"/>
      <c r="E870" s="7"/>
      <c r="F870" s="7"/>
      <c r="G870" s="7"/>
      <c r="H870" s="7"/>
      <c r="I870" s="7"/>
    </row>
    <row r="871" spans="1:9">
      <c r="A871" s="7"/>
      <c r="B871" s="7"/>
      <c r="C871" s="7"/>
      <c r="D871" s="7"/>
      <c r="E871" s="7"/>
      <c r="F871" s="7"/>
      <c r="G871" s="7"/>
      <c r="H871" s="7"/>
      <c r="I871" s="7"/>
    </row>
    <row r="872" spans="1:9">
      <c r="A872" s="7"/>
      <c r="B872" s="7"/>
      <c r="C872" s="7"/>
      <c r="D872" s="7"/>
      <c r="E872" s="7"/>
      <c r="F872" s="7"/>
      <c r="G872" s="7"/>
      <c r="H872" s="7"/>
      <c r="I872" s="7"/>
    </row>
    <row r="873" spans="1:9">
      <c r="A873" s="7"/>
      <c r="B873" s="7"/>
      <c r="C873" s="7"/>
      <c r="D873" s="7"/>
      <c r="E873" s="7"/>
      <c r="F873" s="7"/>
      <c r="G873" s="7"/>
      <c r="H873" s="7"/>
      <c r="I873" s="7"/>
    </row>
    <row r="874" spans="1:9">
      <c r="A874" s="7"/>
      <c r="B874" s="7"/>
      <c r="C874" s="7"/>
      <c r="D874" s="7"/>
      <c r="E874" s="7"/>
      <c r="F874" s="7"/>
      <c r="G874" s="7"/>
      <c r="H874" s="7"/>
      <c r="I874" s="7"/>
    </row>
    <row r="875" spans="1:9">
      <c r="A875" s="7"/>
      <c r="B875" s="7"/>
      <c r="C875" s="7"/>
      <c r="D875" s="7"/>
      <c r="E875" s="7"/>
      <c r="F875" s="7"/>
      <c r="G875" s="7"/>
      <c r="H875" s="7"/>
      <c r="I875" s="7"/>
    </row>
    <row r="876" spans="1:9">
      <c r="A876" s="7"/>
      <c r="B876" s="7"/>
      <c r="C876" s="7"/>
      <c r="D876" s="7"/>
      <c r="E876" s="7"/>
      <c r="F876" s="7"/>
      <c r="G876" s="7"/>
      <c r="H876" s="7"/>
      <c r="I876" s="7"/>
    </row>
    <row r="877" spans="1:9">
      <c r="A877" s="7"/>
      <c r="B877" s="7"/>
      <c r="C877" s="7"/>
      <c r="D877" s="7"/>
      <c r="E877" s="7"/>
      <c r="F877" s="7"/>
      <c r="G877" s="7"/>
      <c r="H877" s="7"/>
      <c r="I877" s="7"/>
    </row>
    <row r="878" spans="1:9">
      <c r="A878" s="7"/>
      <c r="B878" s="7"/>
      <c r="C878" s="7"/>
      <c r="D878" s="7"/>
      <c r="E878" s="7"/>
      <c r="F878" s="7"/>
      <c r="G878" s="7"/>
      <c r="H878" s="7"/>
      <c r="I878" s="7"/>
    </row>
    <row r="879" spans="1:9">
      <c r="A879" s="7"/>
      <c r="B879" s="7"/>
      <c r="C879" s="7"/>
      <c r="D879" s="7"/>
      <c r="E879" s="7"/>
      <c r="F879" s="7"/>
      <c r="G879" s="7"/>
      <c r="H879" s="7"/>
      <c r="I879" s="7"/>
    </row>
    <row r="880" spans="1:9">
      <c r="A880" s="7"/>
      <c r="B880" s="7"/>
      <c r="C880" s="7"/>
      <c r="D880" s="7"/>
      <c r="E880" s="7"/>
      <c r="F880" s="7"/>
      <c r="G880" s="7"/>
      <c r="H880" s="7"/>
      <c r="I880" s="7"/>
    </row>
    <row r="881" spans="1:9">
      <c r="A881" s="7"/>
      <c r="B881" s="7"/>
      <c r="C881" s="7"/>
      <c r="D881" s="7"/>
      <c r="E881" s="7"/>
      <c r="F881" s="7"/>
      <c r="G881" s="7"/>
      <c r="H881" s="7"/>
      <c r="I881" s="7"/>
    </row>
    <row r="882" spans="1:9">
      <c r="A882" s="7"/>
      <c r="B882" s="7"/>
      <c r="C882" s="7"/>
      <c r="D882" s="7"/>
      <c r="E882" s="7"/>
      <c r="F882" s="7"/>
      <c r="G882" s="7"/>
      <c r="H882" s="7"/>
      <c r="I882" s="7"/>
    </row>
    <row r="883" spans="1:9">
      <c r="A883" s="7"/>
      <c r="B883" s="7"/>
      <c r="C883" s="7"/>
      <c r="D883" s="7"/>
      <c r="E883" s="7"/>
      <c r="F883" s="7"/>
      <c r="G883" s="7"/>
      <c r="H883" s="7"/>
      <c r="I883" s="7"/>
    </row>
    <row r="884" spans="1:9">
      <c r="A884" s="7"/>
      <c r="B884" s="7"/>
      <c r="C884" s="7"/>
      <c r="D884" s="7"/>
      <c r="E884" s="7"/>
      <c r="F884" s="7"/>
      <c r="G884" s="7"/>
      <c r="H884" s="7"/>
      <c r="I884" s="7"/>
    </row>
    <row r="885" spans="1:9">
      <c r="A885" s="7"/>
      <c r="B885" s="7"/>
      <c r="C885" s="7"/>
      <c r="D885" s="7"/>
      <c r="E885" s="7"/>
      <c r="F885" s="7"/>
      <c r="G885" s="7"/>
      <c r="H885" s="7"/>
      <c r="I885" s="7"/>
    </row>
    <row r="886" spans="1:9">
      <c r="A886" s="7"/>
      <c r="B886" s="7"/>
      <c r="C886" s="7"/>
      <c r="D886" s="7"/>
      <c r="E886" s="7"/>
      <c r="F886" s="7"/>
      <c r="G886" s="7"/>
      <c r="H886" s="7"/>
      <c r="I886" s="7"/>
    </row>
    <row r="887" spans="1:9">
      <c r="A887" s="7"/>
      <c r="B887" s="7"/>
      <c r="C887" s="7"/>
      <c r="D887" s="7"/>
      <c r="E887" s="7"/>
      <c r="F887" s="7"/>
      <c r="G887" s="7"/>
      <c r="H887" s="7"/>
      <c r="I887" s="7"/>
    </row>
    <row r="888" spans="1:9">
      <c r="A888" s="7"/>
      <c r="B888" s="7"/>
      <c r="C888" s="7"/>
      <c r="D888" s="7"/>
      <c r="E888" s="7"/>
      <c r="F888" s="7"/>
      <c r="G888" s="7"/>
      <c r="H888" s="7"/>
      <c r="I888" s="7"/>
    </row>
    <row r="889" spans="1:9">
      <c r="A889" s="7"/>
      <c r="B889" s="7"/>
      <c r="C889" s="7"/>
      <c r="D889" s="7"/>
      <c r="E889" s="7"/>
      <c r="F889" s="7"/>
      <c r="G889" s="7"/>
      <c r="H889" s="7"/>
      <c r="I889" s="7"/>
    </row>
    <row r="890" spans="1:9">
      <c r="A890" s="7"/>
      <c r="B890" s="7"/>
      <c r="C890" s="7"/>
      <c r="D890" s="7"/>
      <c r="E890" s="7"/>
      <c r="F890" s="7"/>
      <c r="G890" s="7"/>
      <c r="H890" s="7"/>
      <c r="I890" s="7"/>
    </row>
    <row r="891" spans="1:9">
      <c r="A891" s="7"/>
      <c r="B891" s="7"/>
      <c r="C891" s="7"/>
      <c r="D891" s="7"/>
      <c r="E891" s="7"/>
      <c r="F891" s="7"/>
      <c r="G891" s="7"/>
      <c r="H891" s="7"/>
      <c r="I891" s="7"/>
    </row>
    <row r="892" spans="1:9">
      <c r="A892" s="7"/>
      <c r="B892" s="7"/>
      <c r="C892" s="7"/>
      <c r="D892" s="7"/>
      <c r="E892" s="7"/>
      <c r="F892" s="7"/>
      <c r="G892" s="7"/>
      <c r="H892" s="7"/>
      <c r="I892" s="7"/>
    </row>
    <row r="893" spans="1:9">
      <c r="A893" s="7"/>
      <c r="B893" s="7"/>
      <c r="C893" s="7"/>
      <c r="D893" s="7"/>
      <c r="E893" s="7"/>
      <c r="F893" s="7"/>
      <c r="G893" s="7"/>
      <c r="H893" s="7"/>
      <c r="I893" s="7"/>
    </row>
    <row r="894" spans="1:9">
      <c r="A894" s="7"/>
      <c r="B894" s="7"/>
      <c r="C894" s="7"/>
      <c r="D894" s="7"/>
      <c r="E894" s="7"/>
      <c r="F894" s="7"/>
      <c r="G894" s="7"/>
      <c r="H894" s="7"/>
      <c r="I894" s="7"/>
    </row>
    <row r="895" spans="1:9">
      <c r="A895" s="7"/>
      <c r="B895" s="7"/>
      <c r="C895" s="7"/>
      <c r="D895" s="7"/>
      <c r="E895" s="7"/>
      <c r="F895" s="7"/>
      <c r="G895" s="7"/>
      <c r="H895" s="7"/>
      <c r="I895" s="7"/>
    </row>
    <row r="896" spans="1:9">
      <c r="A896" s="7"/>
      <c r="B896" s="7"/>
      <c r="C896" s="7"/>
      <c r="D896" s="7"/>
      <c r="E896" s="7"/>
      <c r="F896" s="7"/>
      <c r="G896" s="7"/>
      <c r="H896" s="7"/>
      <c r="I896" s="7"/>
    </row>
    <row r="897" spans="1:9">
      <c r="A897" s="7"/>
      <c r="B897" s="7"/>
      <c r="C897" s="7"/>
      <c r="D897" s="7"/>
      <c r="E897" s="7"/>
      <c r="F897" s="7"/>
      <c r="G897" s="7"/>
      <c r="H897" s="7"/>
      <c r="I897" s="7"/>
    </row>
    <row r="898" spans="1:9">
      <c r="A898" s="7"/>
      <c r="B898" s="7"/>
      <c r="C898" s="7"/>
      <c r="D898" s="7"/>
      <c r="E898" s="7"/>
      <c r="F898" s="7"/>
      <c r="G898" s="7"/>
      <c r="H898" s="7"/>
      <c r="I898" s="7"/>
    </row>
    <row r="899" spans="1:9">
      <c r="A899" s="7"/>
      <c r="B899" s="7"/>
      <c r="C899" s="7"/>
      <c r="D899" s="7"/>
      <c r="E899" s="7"/>
      <c r="F899" s="7"/>
      <c r="G899" s="7"/>
      <c r="H899" s="7"/>
      <c r="I899" s="7"/>
    </row>
    <row r="900" spans="1:9">
      <c r="A900" s="7"/>
      <c r="B900" s="7"/>
      <c r="C900" s="7"/>
      <c r="D900" s="7"/>
      <c r="E900" s="7"/>
      <c r="F900" s="7"/>
      <c r="G900" s="7"/>
      <c r="H900" s="7"/>
      <c r="I900" s="7"/>
    </row>
    <row r="901" spans="1:9">
      <c r="A901" s="7"/>
      <c r="B901" s="7"/>
      <c r="C901" s="7"/>
      <c r="D901" s="7"/>
      <c r="E901" s="7"/>
      <c r="F901" s="7"/>
      <c r="G901" s="7"/>
      <c r="H901" s="7"/>
      <c r="I901" s="7"/>
    </row>
    <row r="902" spans="1:9">
      <c r="A902" s="7"/>
      <c r="B902" s="7"/>
      <c r="C902" s="7"/>
      <c r="D902" s="7"/>
      <c r="E902" s="7"/>
      <c r="F902" s="7"/>
      <c r="G902" s="7"/>
      <c r="H902" s="7"/>
      <c r="I902" s="7"/>
    </row>
    <row r="903" spans="1:9">
      <c r="A903" s="7"/>
      <c r="B903" s="7"/>
      <c r="C903" s="7"/>
      <c r="D903" s="7"/>
      <c r="E903" s="7"/>
      <c r="F903" s="7"/>
      <c r="G903" s="7"/>
      <c r="H903" s="7"/>
      <c r="I903" s="7"/>
    </row>
    <row r="904" spans="1:9">
      <c r="A904" s="7"/>
      <c r="B904" s="7"/>
      <c r="C904" s="7"/>
      <c r="D904" s="7"/>
      <c r="E904" s="7"/>
      <c r="F904" s="7"/>
      <c r="G904" s="7"/>
      <c r="H904" s="7"/>
      <c r="I904" s="7"/>
    </row>
    <row r="905" spans="1:9">
      <c r="A905" s="7"/>
      <c r="B905" s="7"/>
      <c r="C905" s="7"/>
      <c r="D905" s="7"/>
      <c r="E905" s="7"/>
      <c r="F905" s="7"/>
      <c r="G905" s="7"/>
      <c r="H905" s="7"/>
      <c r="I905" s="7"/>
    </row>
    <row r="906" spans="1:9">
      <c r="A906" s="7"/>
      <c r="B906" s="7"/>
      <c r="C906" s="7"/>
      <c r="D906" s="7"/>
      <c r="E906" s="7"/>
      <c r="F906" s="7"/>
      <c r="G906" s="7"/>
      <c r="H906" s="7"/>
      <c r="I906" s="7"/>
    </row>
    <row r="907" spans="1:9">
      <c r="A907" s="7"/>
      <c r="B907" s="7"/>
      <c r="C907" s="7"/>
      <c r="D907" s="7"/>
      <c r="E907" s="7"/>
      <c r="F907" s="7"/>
      <c r="G907" s="7"/>
      <c r="H907" s="7"/>
      <c r="I907" s="7"/>
    </row>
    <row r="908" spans="1:9">
      <c r="A908" s="7"/>
      <c r="B908" s="7"/>
      <c r="C908" s="7"/>
      <c r="D908" s="7"/>
      <c r="E908" s="7"/>
      <c r="F908" s="7"/>
      <c r="G908" s="7"/>
      <c r="H908" s="7"/>
      <c r="I908" s="7"/>
    </row>
    <row r="909" spans="1:9">
      <c r="A909" s="7"/>
      <c r="B909" s="7"/>
      <c r="C909" s="7"/>
      <c r="D909" s="7"/>
      <c r="E909" s="7"/>
      <c r="F909" s="7"/>
      <c r="G909" s="7"/>
      <c r="H909" s="7"/>
      <c r="I909" s="7"/>
    </row>
    <row r="910" spans="1:9">
      <c r="A910" s="7"/>
      <c r="B910" s="7"/>
      <c r="C910" s="7"/>
      <c r="D910" s="7"/>
      <c r="E910" s="7"/>
      <c r="F910" s="7"/>
      <c r="G910" s="7"/>
      <c r="H910" s="7"/>
      <c r="I910" s="7"/>
    </row>
    <row r="911" spans="1:9">
      <c r="A911" s="7"/>
      <c r="B911" s="7"/>
      <c r="C911" s="7"/>
      <c r="D911" s="7"/>
      <c r="E911" s="7"/>
      <c r="F911" s="7"/>
      <c r="G911" s="7"/>
      <c r="H911" s="7"/>
      <c r="I911" s="7"/>
    </row>
    <row r="912" spans="1:9">
      <c r="A912" s="7"/>
      <c r="B912" s="7"/>
      <c r="C912" s="7"/>
      <c r="D912" s="7"/>
      <c r="E912" s="7"/>
      <c r="F912" s="7"/>
      <c r="G912" s="7"/>
      <c r="H912" s="7"/>
      <c r="I912" s="7"/>
    </row>
    <row r="913" spans="1:9">
      <c r="A913" s="7"/>
      <c r="B913" s="7"/>
      <c r="C913" s="7"/>
      <c r="D913" s="7"/>
      <c r="E913" s="7"/>
      <c r="F913" s="7"/>
      <c r="G913" s="7"/>
      <c r="H913" s="7"/>
      <c r="I913" s="7"/>
    </row>
    <row r="914" spans="1:9">
      <c r="A914" s="7"/>
      <c r="B914" s="7"/>
      <c r="C914" s="7"/>
      <c r="D914" s="7"/>
      <c r="E914" s="7"/>
      <c r="F914" s="7"/>
      <c r="G914" s="7"/>
      <c r="H914" s="7"/>
      <c r="I914" s="7"/>
    </row>
    <row r="915" spans="1:9">
      <c r="A915" s="7"/>
      <c r="B915" s="7"/>
      <c r="C915" s="7"/>
      <c r="D915" s="7"/>
      <c r="E915" s="7"/>
      <c r="F915" s="7"/>
      <c r="G915" s="7"/>
      <c r="H915" s="7"/>
      <c r="I915" s="7"/>
    </row>
    <row r="916" spans="1:9">
      <c r="A916" s="7"/>
      <c r="B916" s="7"/>
      <c r="C916" s="7"/>
      <c r="D916" s="7"/>
      <c r="E916" s="7"/>
      <c r="F916" s="7"/>
      <c r="G916" s="7"/>
      <c r="H916" s="7"/>
      <c r="I916" s="7"/>
    </row>
    <row r="917" spans="1:9">
      <c r="A917" s="7"/>
      <c r="B917" s="7"/>
      <c r="C917" s="7"/>
      <c r="D917" s="7"/>
      <c r="E917" s="7"/>
      <c r="F917" s="7"/>
      <c r="G917" s="7"/>
      <c r="H917" s="7"/>
      <c r="I917" s="7"/>
    </row>
    <row r="918" spans="1:9">
      <c r="A918" s="7"/>
      <c r="B918" s="7"/>
      <c r="C918" s="7"/>
      <c r="D918" s="7"/>
      <c r="E918" s="7"/>
      <c r="F918" s="7"/>
      <c r="G918" s="7"/>
      <c r="H918" s="7"/>
      <c r="I918" s="7"/>
    </row>
    <row r="919" spans="1:9">
      <c r="A919" s="7"/>
      <c r="B919" s="7"/>
      <c r="C919" s="7"/>
      <c r="D919" s="7"/>
      <c r="E919" s="7"/>
      <c r="F919" s="7"/>
      <c r="G919" s="7"/>
      <c r="H919" s="7"/>
      <c r="I919" s="7"/>
    </row>
    <row r="920" spans="1:9">
      <c r="A920" s="7"/>
      <c r="B920" s="7"/>
      <c r="C920" s="7"/>
      <c r="D920" s="7"/>
      <c r="E920" s="7"/>
      <c r="F920" s="7"/>
      <c r="G920" s="7"/>
      <c r="H920" s="7"/>
      <c r="I920" s="7"/>
    </row>
    <row r="921" spans="1:9">
      <c r="A921" s="7"/>
      <c r="B921" s="7"/>
      <c r="C921" s="7"/>
      <c r="D921" s="7"/>
      <c r="E921" s="7"/>
      <c r="F921" s="7"/>
      <c r="G921" s="7"/>
      <c r="H921" s="7"/>
      <c r="I921" s="7"/>
    </row>
    <row r="922" spans="1:9">
      <c r="A922" s="7"/>
      <c r="B922" s="7"/>
      <c r="C922" s="7"/>
      <c r="D922" s="7"/>
      <c r="E922" s="7"/>
      <c r="F922" s="7"/>
      <c r="G922" s="7"/>
      <c r="H922" s="7"/>
      <c r="I922" s="7"/>
    </row>
    <row r="923" spans="1:9">
      <c r="A923" s="7"/>
      <c r="B923" s="7"/>
      <c r="C923" s="7"/>
      <c r="D923" s="7"/>
      <c r="E923" s="7"/>
      <c r="F923" s="7"/>
      <c r="G923" s="7"/>
      <c r="H923" s="7"/>
      <c r="I923" s="7"/>
    </row>
    <row r="924" spans="1:9">
      <c r="A924" s="7"/>
      <c r="B924" s="7"/>
      <c r="C924" s="7"/>
      <c r="D924" s="7"/>
      <c r="E924" s="7"/>
      <c r="F924" s="7"/>
      <c r="G924" s="7"/>
      <c r="H924" s="7"/>
      <c r="I924" s="7"/>
    </row>
    <row r="925" spans="1:9">
      <c r="A925" s="7"/>
      <c r="B925" s="7"/>
      <c r="C925" s="7"/>
      <c r="D925" s="7"/>
      <c r="E925" s="7"/>
      <c r="F925" s="7"/>
      <c r="G925" s="7"/>
      <c r="H925" s="7"/>
      <c r="I925" s="7"/>
    </row>
    <row r="926" spans="1:9">
      <c r="A926" s="7"/>
      <c r="B926" s="7"/>
      <c r="C926" s="7"/>
      <c r="D926" s="7"/>
      <c r="E926" s="7"/>
      <c r="F926" s="7"/>
      <c r="G926" s="7"/>
      <c r="H926" s="7"/>
      <c r="I926" s="7"/>
    </row>
    <row r="927" spans="1:9">
      <c r="A927" s="7"/>
      <c r="B927" s="7"/>
      <c r="C927" s="7"/>
      <c r="D927" s="7"/>
      <c r="E927" s="7"/>
      <c r="F927" s="7"/>
      <c r="G927" s="7"/>
      <c r="H927" s="7"/>
      <c r="I927" s="7"/>
    </row>
    <row r="928" spans="1:9">
      <c r="A928" s="7"/>
      <c r="B928" s="7"/>
      <c r="C928" s="7"/>
      <c r="D928" s="7"/>
      <c r="E928" s="7"/>
      <c r="F928" s="7"/>
      <c r="G928" s="7"/>
      <c r="H928" s="7"/>
      <c r="I928" s="7"/>
    </row>
    <row r="929" spans="1:9">
      <c r="A929" s="7"/>
      <c r="B929" s="7"/>
      <c r="C929" s="7"/>
      <c r="D929" s="7"/>
      <c r="E929" s="7"/>
      <c r="F929" s="7"/>
      <c r="G929" s="7"/>
      <c r="H929" s="7"/>
      <c r="I929" s="7"/>
    </row>
    <row r="930" spans="1:9">
      <c r="A930" s="7"/>
      <c r="B930" s="7"/>
      <c r="C930" s="7"/>
      <c r="D930" s="7"/>
      <c r="E930" s="7"/>
      <c r="F930" s="7"/>
      <c r="G930" s="7"/>
      <c r="H930" s="7"/>
      <c r="I930" s="7"/>
    </row>
    <row r="931" spans="1:9">
      <c r="A931" s="7"/>
      <c r="B931" s="7"/>
      <c r="C931" s="7"/>
      <c r="D931" s="7"/>
      <c r="E931" s="7"/>
      <c r="F931" s="7"/>
      <c r="G931" s="7"/>
      <c r="H931" s="7"/>
      <c r="I931" s="7"/>
    </row>
    <row r="932" spans="1:9">
      <c r="A932" s="7"/>
      <c r="B932" s="7"/>
      <c r="C932" s="7"/>
      <c r="D932" s="7"/>
      <c r="E932" s="7"/>
      <c r="F932" s="7"/>
      <c r="G932" s="7"/>
      <c r="H932" s="7"/>
      <c r="I932" s="7"/>
    </row>
    <row r="933" spans="1:9">
      <c r="A933" s="7"/>
      <c r="B933" s="7"/>
      <c r="C933" s="7"/>
      <c r="D933" s="7"/>
      <c r="E933" s="7"/>
      <c r="F933" s="7"/>
      <c r="G933" s="7"/>
      <c r="H933" s="7"/>
      <c r="I933" s="7"/>
    </row>
    <row r="934" spans="1:9">
      <c r="A934" s="7"/>
      <c r="B934" s="7"/>
      <c r="C934" s="7"/>
      <c r="D934" s="7"/>
      <c r="E934" s="7"/>
      <c r="F934" s="7"/>
      <c r="G934" s="7"/>
      <c r="H934" s="7"/>
      <c r="I934" s="7"/>
    </row>
    <row r="935" spans="1:9">
      <c r="A935" s="7"/>
      <c r="B935" s="7"/>
      <c r="C935" s="7"/>
      <c r="D935" s="7"/>
      <c r="E935" s="7"/>
      <c r="F935" s="7"/>
      <c r="G935" s="7"/>
      <c r="H935" s="7"/>
      <c r="I935" s="7"/>
    </row>
    <row r="936" spans="1:9">
      <c r="A936" s="7"/>
      <c r="B936" s="7"/>
      <c r="C936" s="7"/>
      <c r="D936" s="7"/>
      <c r="E936" s="7"/>
      <c r="F936" s="7"/>
      <c r="G936" s="7"/>
      <c r="H936" s="7"/>
      <c r="I936" s="7"/>
    </row>
    <row r="937" spans="1:9">
      <c r="A937" s="7"/>
      <c r="B937" s="7"/>
      <c r="C937" s="7"/>
      <c r="D937" s="7"/>
      <c r="E937" s="7"/>
      <c r="F937" s="7"/>
      <c r="G937" s="7"/>
      <c r="H937" s="7"/>
      <c r="I937" s="7"/>
    </row>
    <row r="938" spans="1:9">
      <c r="A938" s="7"/>
      <c r="B938" s="7"/>
      <c r="C938" s="7"/>
      <c r="D938" s="7"/>
      <c r="E938" s="7"/>
      <c r="F938" s="7"/>
      <c r="G938" s="7"/>
      <c r="H938" s="7"/>
      <c r="I938" s="7"/>
    </row>
    <row r="939" spans="1:9">
      <c r="A939" s="7"/>
      <c r="B939" s="7"/>
      <c r="C939" s="7"/>
      <c r="D939" s="7"/>
      <c r="E939" s="7"/>
      <c r="F939" s="7"/>
      <c r="G939" s="7"/>
      <c r="H939" s="7"/>
      <c r="I939" s="7"/>
    </row>
    <row r="940" spans="1:9">
      <c r="A940" s="7"/>
      <c r="B940" s="7"/>
      <c r="C940" s="7"/>
      <c r="D940" s="7"/>
      <c r="E940" s="7"/>
      <c r="F940" s="7"/>
      <c r="G940" s="7"/>
      <c r="H940" s="7"/>
      <c r="I940" s="7"/>
    </row>
    <row r="941" spans="1:9">
      <c r="A941" s="7"/>
      <c r="B941" s="7"/>
      <c r="C941" s="7"/>
      <c r="D941" s="7"/>
      <c r="E941" s="7"/>
      <c r="F941" s="7"/>
      <c r="G941" s="7"/>
      <c r="H941" s="7"/>
      <c r="I941" s="7"/>
    </row>
    <row r="942" spans="1:9">
      <c r="A942" s="7"/>
      <c r="B942" s="7"/>
      <c r="C942" s="7"/>
      <c r="D942" s="7"/>
      <c r="E942" s="7"/>
      <c r="F942" s="7"/>
      <c r="G942" s="7"/>
      <c r="H942" s="7"/>
      <c r="I942" s="7"/>
    </row>
    <row r="943" spans="1:9">
      <c r="A943" s="7"/>
      <c r="B943" s="7"/>
      <c r="C943" s="7"/>
      <c r="D943" s="7"/>
      <c r="E943" s="7"/>
      <c r="F943" s="7"/>
      <c r="G943" s="7"/>
      <c r="H943" s="7"/>
      <c r="I943" s="7"/>
    </row>
    <row r="944" spans="1:9">
      <c r="A944" s="7"/>
      <c r="B944" s="7"/>
      <c r="C944" s="7"/>
      <c r="D944" s="7"/>
      <c r="E944" s="7"/>
      <c r="F944" s="7"/>
      <c r="G944" s="7"/>
      <c r="H944" s="7"/>
      <c r="I944" s="7"/>
    </row>
    <row r="945" spans="1:9">
      <c r="A945" s="7"/>
      <c r="B945" s="7"/>
      <c r="C945" s="7"/>
      <c r="D945" s="7"/>
      <c r="E945" s="7"/>
      <c r="F945" s="7"/>
      <c r="G945" s="7"/>
      <c r="H945" s="7"/>
      <c r="I945" s="7"/>
    </row>
    <row r="946" spans="1:9">
      <c r="A946" s="7"/>
      <c r="B946" s="7"/>
      <c r="C946" s="7"/>
      <c r="D946" s="7"/>
      <c r="E946" s="7"/>
      <c r="F946" s="7"/>
      <c r="G946" s="7"/>
      <c r="H946" s="7"/>
      <c r="I946" s="7"/>
    </row>
    <row r="947" spans="1:9">
      <c r="A947" s="7"/>
      <c r="B947" s="7"/>
      <c r="C947" s="7"/>
      <c r="D947" s="7"/>
      <c r="E947" s="7"/>
      <c r="F947" s="7"/>
      <c r="G947" s="7"/>
      <c r="H947" s="7"/>
      <c r="I947" s="7"/>
    </row>
    <row r="948" spans="1:9">
      <c r="A948" s="7"/>
      <c r="B948" s="7"/>
      <c r="C948" s="7"/>
      <c r="D948" s="7"/>
      <c r="E948" s="7"/>
      <c r="F948" s="7"/>
      <c r="G948" s="7"/>
      <c r="H948" s="7"/>
      <c r="I948" s="7"/>
    </row>
    <row r="949" spans="1:9">
      <c r="A949" s="7"/>
      <c r="B949" s="7"/>
      <c r="C949" s="7"/>
      <c r="D949" s="7"/>
      <c r="E949" s="7"/>
      <c r="F949" s="7"/>
      <c r="G949" s="7"/>
      <c r="H949" s="7"/>
      <c r="I949" s="7"/>
    </row>
    <row r="950" spans="1:9">
      <c r="A950" s="7"/>
      <c r="B950" s="7"/>
      <c r="C950" s="7"/>
      <c r="D950" s="7"/>
      <c r="E950" s="7"/>
      <c r="F950" s="7"/>
      <c r="G950" s="7"/>
      <c r="H950" s="7"/>
      <c r="I950" s="7"/>
    </row>
    <row r="951" spans="1:9">
      <c r="A951" s="7"/>
      <c r="B951" s="7"/>
      <c r="C951" s="7"/>
      <c r="D951" s="7"/>
      <c r="E951" s="7"/>
      <c r="F951" s="7"/>
      <c r="G951" s="7"/>
      <c r="H951" s="7"/>
      <c r="I951" s="7"/>
    </row>
    <row r="952" spans="1:9">
      <c r="A952" s="7"/>
      <c r="B952" s="7"/>
      <c r="C952" s="7"/>
      <c r="D952" s="7"/>
      <c r="E952" s="7"/>
      <c r="F952" s="7"/>
      <c r="G952" s="7"/>
      <c r="H952" s="7"/>
      <c r="I952" s="7"/>
    </row>
    <row r="953" spans="1:9">
      <c r="A953" s="7"/>
      <c r="B953" s="7"/>
      <c r="C953" s="7"/>
      <c r="D953" s="7"/>
      <c r="E953" s="7"/>
      <c r="F953" s="7"/>
      <c r="G953" s="7"/>
      <c r="H953" s="7"/>
      <c r="I953" s="7"/>
    </row>
    <row r="954" spans="1:9">
      <c r="A954" s="7"/>
      <c r="B954" s="7"/>
      <c r="C954" s="7"/>
      <c r="D954" s="7"/>
      <c r="E954" s="7"/>
      <c r="F954" s="7"/>
      <c r="G954" s="7"/>
      <c r="H954" s="7"/>
      <c r="I954" s="7"/>
    </row>
    <row r="955" spans="1:9">
      <c r="A955" s="7"/>
      <c r="B955" s="7"/>
      <c r="C955" s="7"/>
      <c r="D955" s="7"/>
      <c r="E955" s="7"/>
      <c r="F955" s="7"/>
      <c r="G955" s="7"/>
      <c r="H955" s="7"/>
      <c r="I955" s="7"/>
    </row>
    <row r="956" spans="1:9">
      <c r="A956" s="7"/>
      <c r="B956" s="7"/>
      <c r="C956" s="7"/>
      <c r="D956" s="7"/>
      <c r="E956" s="7"/>
      <c r="F956" s="7"/>
      <c r="G956" s="7"/>
      <c r="H956" s="7"/>
      <c r="I956" s="7"/>
    </row>
    <row r="957" spans="1:9">
      <c r="A957" s="7"/>
      <c r="B957" s="7"/>
      <c r="C957" s="7"/>
      <c r="D957" s="7"/>
      <c r="E957" s="7"/>
      <c r="F957" s="7"/>
      <c r="G957" s="7"/>
      <c r="H957" s="7"/>
      <c r="I957" s="7"/>
    </row>
    <row r="958" spans="1:9">
      <c r="A958" s="7"/>
      <c r="B958" s="7"/>
      <c r="C958" s="7"/>
      <c r="D958" s="7"/>
      <c r="E958" s="7"/>
      <c r="F958" s="7"/>
      <c r="G958" s="7"/>
      <c r="H958" s="7"/>
      <c r="I958" s="7"/>
    </row>
    <row r="959" spans="1:9">
      <c r="A959" s="7"/>
      <c r="B959" s="7"/>
      <c r="C959" s="7"/>
      <c r="D959" s="7"/>
      <c r="E959" s="7"/>
      <c r="F959" s="7"/>
      <c r="G959" s="7"/>
      <c r="H959" s="7"/>
      <c r="I959" s="7"/>
    </row>
    <row r="960" spans="1:9">
      <c r="A960" s="7"/>
      <c r="B960" s="7"/>
      <c r="C960" s="7"/>
      <c r="D960" s="7"/>
      <c r="E960" s="7"/>
      <c r="F960" s="7"/>
      <c r="G960" s="7"/>
      <c r="H960" s="7"/>
      <c r="I960" s="7"/>
    </row>
    <row r="961" spans="1:9">
      <c r="A961" s="7"/>
      <c r="B961" s="7"/>
      <c r="C961" s="7"/>
      <c r="D961" s="7"/>
      <c r="E961" s="7"/>
      <c r="F961" s="7"/>
      <c r="G961" s="7"/>
      <c r="H961" s="7"/>
      <c r="I961" s="7"/>
    </row>
    <row r="962" spans="1:9">
      <c r="A962" s="7"/>
      <c r="B962" s="7"/>
      <c r="C962" s="7"/>
      <c r="D962" s="7"/>
      <c r="E962" s="7"/>
      <c r="F962" s="7"/>
      <c r="G962" s="7"/>
      <c r="H962" s="7"/>
      <c r="I962" s="7"/>
    </row>
    <row r="963" spans="1:9">
      <c r="A963" s="7"/>
      <c r="B963" s="7"/>
      <c r="C963" s="7"/>
      <c r="D963" s="7"/>
      <c r="E963" s="7"/>
      <c r="F963" s="7"/>
      <c r="G963" s="7"/>
      <c r="H963" s="7"/>
      <c r="I963" s="7"/>
    </row>
    <row r="964" spans="1:9">
      <c r="A964" s="7"/>
      <c r="B964" s="7"/>
      <c r="C964" s="7"/>
      <c r="D964" s="7"/>
      <c r="E964" s="7"/>
      <c r="F964" s="7"/>
      <c r="G964" s="7"/>
      <c r="H964" s="7"/>
      <c r="I964" s="7"/>
    </row>
    <row r="965" spans="1:9">
      <c r="A965" s="7"/>
      <c r="B965" s="7"/>
      <c r="C965" s="7"/>
      <c r="D965" s="7"/>
      <c r="E965" s="7"/>
      <c r="F965" s="7"/>
      <c r="G965" s="7"/>
      <c r="H965" s="7"/>
      <c r="I965" s="7"/>
    </row>
    <row r="966" spans="1:9">
      <c r="A966" s="7"/>
      <c r="B966" s="7"/>
      <c r="C966" s="7"/>
      <c r="D966" s="7"/>
      <c r="E966" s="7"/>
      <c r="F966" s="7"/>
      <c r="G966" s="7"/>
      <c r="H966" s="7"/>
      <c r="I966" s="7"/>
    </row>
    <row r="967" spans="1:9">
      <c r="A967" s="7"/>
      <c r="B967" s="7"/>
      <c r="C967" s="7"/>
      <c r="D967" s="7"/>
      <c r="E967" s="7"/>
      <c r="F967" s="7"/>
      <c r="G967" s="7"/>
      <c r="H967" s="7"/>
      <c r="I967" s="7"/>
    </row>
    <row r="968" spans="1:9">
      <c r="A968" s="7"/>
      <c r="B968" s="7"/>
      <c r="C968" s="7"/>
      <c r="D968" s="7"/>
      <c r="E968" s="7"/>
      <c r="F968" s="7"/>
      <c r="G968" s="7"/>
      <c r="H968" s="7"/>
      <c r="I968" s="7"/>
    </row>
    <row r="969" spans="1:9">
      <c r="A969" s="7"/>
      <c r="B969" s="7"/>
      <c r="C969" s="7"/>
      <c r="D969" s="7"/>
      <c r="E969" s="7"/>
      <c r="F969" s="7"/>
      <c r="G969" s="7"/>
      <c r="H969" s="7"/>
      <c r="I969" s="7"/>
    </row>
    <row r="970" spans="1:9">
      <c r="A970" s="7"/>
      <c r="B970" s="7"/>
      <c r="C970" s="7"/>
      <c r="D970" s="7"/>
      <c r="E970" s="7"/>
      <c r="F970" s="7"/>
      <c r="G970" s="7"/>
      <c r="H970" s="7"/>
      <c r="I970" s="7"/>
    </row>
    <row r="971" spans="1:9">
      <c r="A971" s="7"/>
      <c r="B971" s="7"/>
      <c r="C971" s="7"/>
      <c r="D971" s="7"/>
      <c r="E971" s="7"/>
      <c r="F971" s="7"/>
      <c r="G971" s="7"/>
      <c r="H971" s="7"/>
      <c r="I971" s="7"/>
    </row>
    <row r="972" spans="1:9">
      <c r="A972" s="7"/>
      <c r="B972" s="7"/>
      <c r="C972" s="7"/>
      <c r="D972" s="7"/>
      <c r="E972" s="7"/>
      <c r="F972" s="7"/>
      <c r="G972" s="7"/>
      <c r="H972" s="7"/>
      <c r="I972" s="7"/>
    </row>
    <row r="973" spans="1:9">
      <c r="A973" s="7"/>
      <c r="B973" s="7"/>
      <c r="C973" s="7"/>
      <c r="D973" s="7"/>
      <c r="E973" s="7"/>
      <c r="F973" s="7"/>
      <c r="G973" s="7"/>
      <c r="H973" s="7"/>
      <c r="I973" s="7"/>
    </row>
    <row r="974" spans="1:9">
      <c r="A974" s="7"/>
      <c r="B974" s="7"/>
      <c r="C974" s="7"/>
      <c r="D974" s="7"/>
      <c r="E974" s="7"/>
      <c r="F974" s="7"/>
      <c r="G974" s="7"/>
      <c r="H974" s="7"/>
      <c r="I974" s="7"/>
    </row>
    <row r="975" spans="1:9">
      <c r="A975" s="7"/>
      <c r="B975" s="7"/>
      <c r="C975" s="7"/>
      <c r="D975" s="7"/>
      <c r="E975" s="7"/>
      <c r="F975" s="7"/>
      <c r="G975" s="7"/>
      <c r="H975" s="7"/>
      <c r="I975" s="7"/>
    </row>
    <row r="976" spans="1:9">
      <c r="A976" s="7"/>
      <c r="B976" s="7"/>
      <c r="C976" s="7"/>
      <c r="D976" s="7"/>
      <c r="E976" s="7"/>
      <c r="F976" s="7"/>
      <c r="G976" s="7"/>
      <c r="H976" s="7"/>
      <c r="I976" s="7"/>
    </row>
    <row r="977" spans="1:9">
      <c r="A977" s="7"/>
      <c r="B977" s="7"/>
      <c r="C977" s="7"/>
      <c r="D977" s="7"/>
      <c r="E977" s="7"/>
      <c r="F977" s="7"/>
      <c r="G977" s="7"/>
      <c r="H977" s="7"/>
      <c r="I977" s="7"/>
    </row>
    <row r="978" spans="1:9">
      <c r="A978" s="7"/>
      <c r="B978" s="7"/>
      <c r="C978" s="7"/>
      <c r="D978" s="7"/>
      <c r="E978" s="7"/>
      <c r="F978" s="7"/>
      <c r="G978" s="7"/>
      <c r="H978" s="7"/>
      <c r="I978" s="7"/>
    </row>
    <row r="979" spans="1:9">
      <c r="A979" s="7"/>
      <c r="B979" s="7"/>
      <c r="C979" s="7"/>
      <c r="D979" s="7"/>
      <c r="E979" s="7"/>
      <c r="F979" s="7"/>
      <c r="G979" s="7"/>
      <c r="H979" s="7"/>
      <c r="I979" s="7"/>
    </row>
    <row r="980" spans="1:9">
      <c r="A980" s="7"/>
      <c r="B980" s="7"/>
      <c r="C980" s="7"/>
      <c r="D980" s="7"/>
      <c r="E980" s="7"/>
      <c r="F980" s="7"/>
      <c r="G980" s="7"/>
      <c r="H980" s="7"/>
      <c r="I980" s="7"/>
    </row>
    <row r="981" spans="1:9">
      <c r="A981" s="7"/>
      <c r="B981" s="7"/>
      <c r="C981" s="7"/>
      <c r="D981" s="7"/>
      <c r="E981" s="7"/>
      <c r="F981" s="7"/>
      <c r="G981" s="7"/>
      <c r="H981" s="7"/>
      <c r="I981" s="7"/>
    </row>
    <row r="982" spans="1:9">
      <c r="A982" s="7"/>
      <c r="B982" s="7"/>
      <c r="C982" s="7"/>
      <c r="D982" s="7"/>
      <c r="E982" s="7"/>
      <c r="F982" s="7"/>
      <c r="G982" s="7"/>
      <c r="H982" s="7"/>
      <c r="I982" s="7"/>
    </row>
    <row r="983" spans="1:9">
      <c r="A983" s="7"/>
      <c r="B983" s="7"/>
      <c r="C983" s="7"/>
      <c r="D983" s="7"/>
      <c r="E983" s="7"/>
      <c r="F983" s="7"/>
      <c r="G983" s="7"/>
      <c r="H983" s="7"/>
      <c r="I983" s="7"/>
    </row>
    <row r="984" spans="1:9">
      <c r="A984" s="7"/>
      <c r="B984" s="7"/>
      <c r="C984" s="7"/>
      <c r="D984" s="7"/>
      <c r="E984" s="7"/>
      <c r="F984" s="7"/>
      <c r="G984" s="7"/>
      <c r="H984" s="7"/>
      <c r="I984" s="7"/>
    </row>
    <row r="985" spans="1:9">
      <c r="A985" s="7"/>
      <c r="B985" s="7"/>
      <c r="C985" s="7"/>
      <c r="D985" s="7"/>
      <c r="E985" s="7"/>
      <c r="F985" s="7"/>
      <c r="G985" s="7"/>
      <c r="H985" s="7"/>
      <c r="I985" s="7"/>
    </row>
    <row r="986" spans="1:9">
      <c r="A986" s="7"/>
      <c r="B986" s="7"/>
      <c r="C986" s="7"/>
      <c r="D986" s="7"/>
      <c r="E986" s="7"/>
      <c r="F986" s="7"/>
      <c r="G986" s="7"/>
      <c r="H986" s="7"/>
      <c r="I986" s="7"/>
    </row>
    <row r="987" spans="1:9">
      <c r="A987" s="7"/>
      <c r="B987" s="7"/>
      <c r="C987" s="7"/>
      <c r="D987" s="7"/>
      <c r="E987" s="7"/>
      <c r="F987" s="7"/>
      <c r="G987" s="7"/>
      <c r="H987" s="7"/>
      <c r="I987" s="7"/>
    </row>
    <row r="988" spans="1:9">
      <c r="A988" s="7"/>
      <c r="B988" s="7"/>
      <c r="C988" s="7"/>
      <c r="D988" s="7"/>
      <c r="E988" s="7"/>
      <c r="F988" s="7"/>
      <c r="G988" s="7"/>
      <c r="H988" s="7"/>
      <c r="I988" s="7"/>
    </row>
    <row r="989" spans="1:9">
      <c r="A989" s="7"/>
      <c r="B989" s="7"/>
      <c r="C989" s="7"/>
      <c r="D989" s="7"/>
      <c r="E989" s="7"/>
      <c r="F989" s="7"/>
      <c r="G989" s="7"/>
      <c r="H989" s="7"/>
      <c r="I989" s="7"/>
    </row>
    <row r="990" spans="1:9">
      <c r="A990" s="7"/>
      <c r="B990" s="7"/>
      <c r="C990" s="7"/>
      <c r="D990" s="7"/>
      <c r="E990" s="7"/>
      <c r="F990" s="7"/>
      <c r="G990" s="7"/>
      <c r="H990" s="7"/>
      <c r="I990" s="7"/>
    </row>
    <row r="991" spans="1:9">
      <c r="A991" s="7"/>
      <c r="B991" s="7"/>
      <c r="C991" s="7"/>
      <c r="D991" s="7"/>
      <c r="E991" s="7"/>
      <c r="F991" s="7"/>
      <c r="G991" s="7"/>
      <c r="H991" s="7"/>
      <c r="I991" s="7"/>
    </row>
    <row r="992" spans="1:9">
      <c r="A992" s="7"/>
      <c r="B992" s="7"/>
      <c r="C992" s="7"/>
      <c r="D992" s="7"/>
      <c r="E992" s="7"/>
      <c r="F992" s="7"/>
      <c r="G992" s="7"/>
      <c r="H992" s="7"/>
      <c r="I992" s="7"/>
    </row>
    <row r="993" spans="1:9">
      <c r="A993" s="7"/>
      <c r="B993" s="7"/>
      <c r="C993" s="7"/>
      <c r="D993" s="7"/>
      <c r="E993" s="7"/>
      <c r="F993" s="7"/>
      <c r="G993" s="7"/>
      <c r="H993" s="7"/>
      <c r="I993" s="7"/>
    </row>
    <row r="994" spans="1:9">
      <c r="A994" s="7"/>
      <c r="B994" s="7"/>
      <c r="C994" s="7"/>
      <c r="D994" s="7"/>
      <c r="E994" s="7"/>
      <c r="F994" s="7"/>
      <c r="G994" s="7"/>
      <c r="H994" s="7"/>
      <c r="I994" s="7"/>
    </row>
    <row r="995" spans="1:9">
      <c r="A995" s="7"/>
      <c r="B995" s="7"/>
      <c r="C995" s="7"/>
      <c r="D995" s="7"/>
      <c r="E995" s="7"/>
      <c r="F995" s="7"/>
      <c r="G995" s="7"/>
      <c r="H995" s="7"/>
      <c r="I995" s="7"/>
    </row>
    <row r="996" spans="1:9">
      <c r="A996" s="7"/>
      <c r="B996" s="7"/>
      <c r="C996" s="7"/>
      <c r="D996" s="7"/>
      <c r="E996" s="7"/>
      <c r="F996" s="7"/>
      <c r="G996" s="7"/>
      <c r="H996" s="7"/>
      <c r="I996" s="7"/>
    </row>
    <row r="997" spans="1:9">
      <c r="A997" s="7"/>
      <c r="B997" s="7"/>
      <c r="C997" s="7"/>
      <c r="D997" s="7"/>
      <c r="E997" s="7"/>
      <c r="F997" s="7"/>
      <c r="G997" s="7"/>
      <c r="H997" s="7"/>
      <c r="I997" s="7"/>
    </row>
    <row r="998" spans="1:9">
      <c r="A998" s="7"/>
      <c r="B998" s="7"/>
      <c r="C998" s="7"/>
      <c r="D998" s="7"/>
      <c r="E998" s="7"/>
      <c r="F998" s="7"/>
      <c r="G998" s="7"/>
      <c r="H998" s="7"/>
      <c r="I998" s="7"/>
    </row>
    <row r="999" spans="1:9">
      <c r="A999" s="7"/>
      <c r="B999" s="7"/>
      <c r="C999" s="7"/>
      <c r="D999" s="7"/>
      <c r="E999" s="7"/>
      <c r="F999" s="7"/>
      <c r="G999" s="7"/>
      <c r="H999" s="7"/>
      <c r="I999" s="7"/>
    </row>
    <row r="1000" spans="1:9">
      <c r="A1000" s="7"/>
      <c r="B1000" s="7"/>
      <c r="C1000" s="7"/>
      <c r="D1000" s="7"/>
      <c r="E1000" s="7"/>
      <c r="F1000" s="7"/>
      <c r="G1000" s="7"/>
      <c r="H1000" s="7"/>
      <c r="I1000" s="7"/>
    </row>
    <row r="1001" spans="1:9">
      <c r="A1001" s="7"/>
      <c r="B1001" s="7"/>
      <c r="C1001" s="7"/>
      <c r="D1001" s="7"/>
      <c r="E1001" s="7"/>
      <c r="F1001" s="7"/>
      <c r="G1001" s="7"/>
      <c r="H1001" s="7"/>
      <c r="I1001" s="7"/>
    </row>
    <row r="1002" spans="1:9">
      <c r="A1002" s="7"/>
      <c r="B1002" s="7"/>
      <c r="C1002" s="7"/>
      <c r="D1002" s="7"/>
      <c r="E1002" s="7"/>
      <c r="F1002" s="7"/>
      <c r="G1002" s="7"/>
      <c r="H1002" s="7"/>
      <c r="I1002" s="7"/>
    </row>
    <row r="1003" spans="1:9">
      <c r="A1003" s="7"/>
      <c r="B1003" s="7"/>
      <c r="C1003" s="7"/>
      <c r="D1003" s="7"/>
      <c r="E1003" s="7"/>
      <c r="F1003" s="7"/>
      <c r="G1003" s="7"/>
      <c r="H1003" s="7"/>
      <c r="I1003" s="7"/>
    </row>
    <row r="1004" spans="1:9">
      <c r="A1004" s="7"/>
      <c r="B1004" s="7"/>
      <c r="C1004" s="7"/>
      <c r="D1004" s="7"/>
      <c r="E1004" s="7"/>
      <c r="F1004" s="7"/>
      <c r="G1004" s="7"/>
      <c r="H1004" s="7"/>
      <c r="I1004" s="7"/>
    </row>
    <row r="1005" spans="1:9">
      <c r="A1005" s="7"/>
      <c r="B1005" s="7"/>
      <c r="C1005" s="7"/>
      <c r="D1005" s="7"/>
      <c r="E1005" s="7"/>
      <c r="F1005" s="7"/>
      <c r="G1005" s="7"/>
      <c r="H1005" s="7"/>
      <c r="I1005" s="7"/>
    </row>
    <row r="1006" spans="1:9">
      <c r="A1006" s="7"/>
      <c r="B1006" s="7"/>
      <c r="C1006" s="7"/>
      <c r="D1006" s="7"/>
      <c r="E1006" s="7"/>
      <c r="F1006" s="7"/>
      <c r="G1006" s="7"/>
      <c r="H1006" s="7"/>
      <c r="I1006" s="7"/>
    </row>
    <row r="1007" spans="1:9">
      <c r="A1007" s="7"/>
      <c r="B1007" s="7"/>
      <c r="C1007" s="7"/>
      <c r="D1007" s="7"/>
      <c r="E1007" s="7"/>
      <c r="F1007" s="7"/>
      <c r="G1007" s="7"/>
      <c r="H1007" s="7"/>
      <c r="I1007" s="7"/>
    </row>
    <row r="1008" spans="1:9">
      <c r="A1008" s="7"/>
      <c r="B1008" s="7"/>
      <c r="C1008" s="7"/>
      <c r="D1008" s="7"/>
      <c r="E1008" s="7"/>
      <c r="F1008" s="7"/>
      <c r="G1008" s="7"/>
      <c r="H1008" s="7"/>
      <c r="I1008" s="7"/>
    </row>
    <row r="1009" spans="1:9">
      <c r="A1009" s="7"/>
      <c r="B1009" s="7"/>
      <c r="C1009" s="7"/>
      <c r="D1009" s="7"/>
      <c r="E1009" s="7"/>
      <c r="F1009" s="7"/>
      <c r="G1009" s="7"/>
      <c r="H1009" s="7"/>
      <c r="I1009" s="7"/>
    </row>
    <row r="1010" spans="1:9">
      <c r="A1010" s="7"/>
      <c r="B1010" s="7"/>
      <c r="C1010" s="7"/>
      <c r="D1010" s="7"/>
      <c r="E1010" s="7"/>
      <c r="F1010" s="7"/>
      <c r="G1010" s="7"/>
      <c r="H1010" s="7"/>
      <c r="I1010" s="7"/>
    </row>
    <row r="1011" spans="1:9">
      <c r="A1011" s="7"/>
      <c r="B1011" s="7"/>
      <c r="C1011" s="7"/>
      <c r="D1011" s="7"/>
      <c r="E1011" s="7"/>
      <c r="F1011" s="7"/>
      <c r="G1011" s="7"/>
      <c r="H1011" s="7"/>
      <c r="I1011" s="7"/>
    </row>
    <row r="1012" spans="1:9">
      <c r="A1012" s="7"/>
      <c r="B1012" s="7"/>
      <c r="C1012" s="7"/>
      <c r="D1012" s="7"/>
      <c r="E1012" s="7"/>
      <c r="F1012" s="7"/>
      <c r="G1012" s="7"/>
      <c r="H1012" s="7"/>
      <c r="I1012" s="7"/>
    </row>
    <row r="1013" spans="1:9">
      <c r="A1013" s="7"/>
      <c r="B1013" s="7"/>
      <c r="C1013" s="7"/>
      <c r="D1013" s="7"/>
      <c r="E1013" s="7"/>
      <c r="F1013" s="7"/>
      <c r="G1013" s="7"/>
      <c r="H1013" s="7"/>
      <c r="I1013" s="7"/>
    </row>
    <row r="1014" spans="1:9">
      <c r="A1014" s="7"/>
      <c r="B1014" s="7"/>
      <c r="C1014" s="7"/>
      <c r="D1014" s="7"/>
      <c r="E1014" s="7"/>
      <c r="F1014" s="7"/>
      <c r="G1014" s="7"/>
      <c r="H1014" s="7"/>
      <c r="I1014" s="7"/>
    </row>
    <row r="1015" spans="1:9">
      <c r="A1015" s="7"/>
      <c r="B1015" s="7"/>
      <c r="C1015" s="7"/>
      <c r="D1015" s="7"/>
      <c r="E1015" s="7"/>
      <c r="F1015" s="7"/>
      <c r="G1015" s="7"/>
      <c r="H1015" s="7"/>
      <c r="I1015" s="7"/>
    </row>
    <row r="1016" spans="1:9">
      <c r="A1016" s="7"/>
      <c r="B1016" s="7"/>
      <c r="C1016" s="7"/>
      <c r="D1016" s="7"/>
      <c r="E1016" s="7"/>
      <c r="F1016" s="7"/>
      <c r="G1016" s="7"/>
      <c r="H1016" s="7"/>
      <c r="I1016" s="7"/>
    </row>
    <row r="1017" spans="1:9">
      <c r="A1017" s="7"/>
      <c r="B1017" s="7"/>
      <c r="C1017" s="7"/>
      <c r="D1017" s="7"/>
      <c r="E1017" s="7"/>
      <c r="F1017" s="7"/>
      <c r="G1017" s="7"/>
      <c r="H1017" s="7"/>
      <c r="I1017" s="7"/>
    </row>
  </sheetData>
  <mergeCells count="27">
    <mergeCell ref="A25:D25"/>
    <mergeCell ref="A27:F27"/>
    <mergeCell ref="A30:F30"/>
    <mergeCell ref="A1:F1"/>
    <mergeCell ref="A2:F2"/>
    <mergeCell ref="A4:F4"/>
    <mergeCell ref="B7:D7"/>
    <mergeCell ref="A12:F12"/>
    <mergeCell ref="A58:F61"/>
    <mergeCell ref="A45:B45"/>
    <mergeCell ref="A51:F51"/>
    <mergeCell ref="A43:B43"/>
    <mergeCell ref="A44:B44"/>
    <mergeCell ref="C65:F65"/>
    <mergeCell ref="A65:B65"/>
    <mergeCell ref="A66:B66"/>
    <mergeCell ref="A67:B67"/>
    <mergeCell ref="C66:F66"/>
    <mergeCell ref="C67:F67"/>
    <mergeCell ref="A33:F33"/>
    <mergeCell ref="A42:F42"/>
    <mergeCell ref="A47:F47"/>
    <mergeCell ref="C48:F48"/>
    <mergeCell ref="A49:F49"/>
    <mergeCell ref="C43:F43"/>
    <mergeCell ref="C44:F44"/>
    <mergeCell ref="C45:F45"/>
  </mergeCells>
  <phoneticPr fontId="13" type="noConversion"/>
  <pageMargins left="0.51181102362204722" right="0.51181102362204722" top="0.78740157480314965" bottom="0.78740157480314965" header="0" footer="0"/>
  <pageSetup paperSize="9" scale="6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showGridLines="0" workbookViewId="0">
      <selection activeCell="A24" sqref="A24:G24"/>
    </sheetView>
  </sheetViews>
  <sheetFormatPr defaultColWidth="0" defaultRowHeight="15" customHeight="1"/>
  <cols>
    <col min="1" max="1" width="8.7109375" customWidth="1"/>
    <col min="2" max="2" width="71.85546875" customWidth="1"/>
    <col min="3" max="3" width="15.5703125" customWidth="1"/>
    <col min="4" max="4" width="13" customWidth="1"/>
    <col min="5" max="5" width="14.42578125" customWidth="1"/>
    <col min="6" max="6" width="23.28515625" customWidth="1"/>
    <col min="7" max="7" width="18.85546875" customWidth="1"/>
    <col min="8" max="26" width="8.7109375" hidden="1" customWidth="1"/>
    <col min="27" max="16384" width="14.42578125" hidden="1"/>
  </cols>
  <sheetData>
    <row r="1" spans="1:26">
      <c r="A1" s="470" t="s">
        <v>565</v>
      </c>
      <c r="B1" s="443"/>
      <c r="C1" s="443"/>
      <c r="D1" s="443"/>
      <c r="E1" s="443"/>
      <c r="F1" s="443"/>
      <c r="G1" s="318"/>
      <c r="H1" s="7"/>
      <c r="I1" s="7"/>
      <c r="J1" s="7"/>
      <c r="K1" s="7"/>
      <c r="L1" s="7"/>
      <c r="M1" s="7"/>
      <c r="N1" s="7"/>
      <c r="O1" s="7"/>
      <c r="P1" s="7"/>
      <c r="Q1" s="7"/>
      <c r="R1" s="7"/>
      <c r="S1" s="7"/>
      <c r="T1" s="7"/>
      <c r="U1" s="7"/>
      <c r="V1" s="7"/>
      <c r="W1" s="7"/>
      <c r="X1" s="7"/>
      <c r="Y1" s="7"/>
      <c r="Z1" s="7"/>
    </row>
    <row r="2" spans="1:26">
      <c r="A2" s="7"/>
      <c r="B2" s="19"/>
      <c r="C2" s="19"/>
      <c r="D2" s="19"/>
      <c r="E2" s="19"/>
      <c r="F2" s="19"/>
      <c r="G2" s="7"/>
      <c r="H2" s="7"/>
      <c r="I2" s="7"/>
      <c r="J2" s="7"/>
      <c r="K2" s="7"/>
      <c r="L2" s="7"/>
      <c r="M2" s="7"/>
      <c r="N2" s="7"/>
      <c r="O2" s="7"/>
      <c r="P2" s="7"/>
      <c r="Q2" s="7"/>
      <c r="R2" s="7"/>
      <c r="S2" s="7"/>
      <c r="T2" s="7"/>
      <c r="U2" s="7"/>
      <c r="V2" s="7"/>
      <c r="W2" s="7"/>
      <c r="X2" s="7"/>
      <c r="Y2" s="7"/>
      <c r="Z2" s="7"/>
    </row>
    <row r="3" spans="1:26">
      <c r="A3" s="471" t="s">
        <v>484</v>
      </c>
      <c r="B3" s="472"/>
      <c r="C3" s="472"/>
      <c r="D3" s="472"/>
      <c r="E3" s="472"/>
      <c r="F3" s="472"/>
      <c r="G3" s="473"/>
      <c r="H3" s="7"/>
      <c r="I3" s="7"/>
      <c r="J3" s="7"/>
      <c r="K3" s="7"/>
      <c r="L3" s="7"/>
      <c r="M3" s="7"/>
      <c r="N3" s="7"/>
      <c r="O3" s="7"/>
      <c r="P3" s="7"/>
      <c r="Q3" s="7"/>
      <c r="R3" s="7"/>
      <c r="S3" s="7"/>
      <c r="T3" s="7"/>
      <c r="U3" s="7"/>
      <c r="V3" s="7"/>
      <c r="W3" s="7"/>
      <c r="X3" s="7"/>
      <c r="Y3" s="7"/>
      <c r="Z3" s="7"/>
    </row>
    <row r="4" spans="1:26" ht="25.5">
      <c r="A4" s="474" t="s">
        <v>485</v>
      </c>
      <c r="B4" s="475"/>
      <c r="C4" s="129" t="s">
        <v>486</v>
      </c>
      <c r="D4" s="129" t="s">
        <v>487</v>
      </c>
      <c r="E4" s="129" t="s">
        <v>488</v>
      </c>
      <c r="F4" s="129" t="s">
        <v>489</v>
      </c>
      <c r="G4" s="129" t="s">
        <v>490</v>
      </c>
      <c r="H4" s="7"/>
      <c r="I4" s="7"/>
      <c r="J4" s="7"/>
      <c r="K4" s="7"/>
      <c r="L4" s="7"/>
      <c r="M4" s="7"/>
      <c r="N4" s="7"/>
      <c r="O4" s="7"/>
      <c r="P4" s="7"/>
      <c r="Q4" s="7"/>
      <c r="R4" s="7"/>
      <c r="S4" s="7"/>
      <c r="T4" s="7"/>
      <c r="U4" s="7"/>
      <c r="V4" s="7"/>
      <c r="W4" s="7"/>
      <c r="X4" s="7"/>
      <c r="Y4" s="7"/>
      <c r="Z4" s="7"/>
    </row>
    <row r="5" spans="1:26">
      <c r="A5" s="476" t="s">
        <v>491</v>
      </c>
      <c r="B5" s="441"/>
      <c r="C5" s="128" t="s">
        <v>492</v>
      </c>
      <c r="D5" s="128" t="s">
        <v>493</v>
      </c>
      <c r="E5" s="128" t="s">
        <v>494</v>
      </c>
      <c r="F5" s="129" t="s">
        <v>495</v>
      </c>
      <c r="G5" s="128" t="s">
        <v>496</v>
      </c>
      <c r="H5" s="7"/>
      <c r="I5" s="7"/>
      <c r="J5" s="7"/>
      <c r="K5" s="7"/>
      <c r="L5" s="7"/>
      <c r="M5" s="7"/>
      <c r="N5" s="7"/>
      <c r="O5" s="7"/>
      <c r="P5" s="7"/>
      <c r="Q5" s="7"/>
      <c r="R5" s="7"/>
      <c r="S5" s="7"/>
      <c r="T5" s="7"/>
      <c r="U5" s="7"/>
      <c r="V5" s="7"/>
      <c r="W5" s="7"/>
      <c r="X5" s="7"/>
      <c r="Y5" s="7"/>
      <c r="Z5" s="7"/>
    </row>
    <row r="6" spans="1:26">
      <c r="A6" s="172">
        <v>1</v>
      </c>
      <c r="B6" s="50" t="s">
        <v>497</v>
      </c>
      <c r="C6" s="130" t="e">
        <f>ENCARREGADO!H160</f>
        <v>#DIV/0!</v>
      </c>
      <c r="D6" s="131">
        <v>1</v>
      </c>
      <c r="E6" s="132" t="e">
        <f>COMPLEMENTO!D9</f>
        <v>#DIV/0!</v>
      </c>
      <c r="F6" s="53">
        <f>COMPLEMENTO!C49</f>
        <v>38020.1</v>
      </c>
      <c r="G6" s="173" t="e">
        <f>E6*F6</f>
        <v>#DIV/0!</v>
      </c>
      <c r="H6" s="7"/>
      <c r="I6" s="51"/>
      <c r="J6" s="7"/>
      <c r="K6" s="7"/>
      <c r="L6" s="7"/>
      <c r="M6" s="7"/>
      <c r="N6" s="7"/>
      <c r="O6" s="7"/>
      <c r="P6" s="7"/>
      <c r="Q6" s="7"/>
      <c r="R6" s="7"/>
      <c r="S6" s="7"/>
      <c r="T6" s="7"/>
      <c r="U6" s="7"/>
      <c r="V6" s="7"/>
      <c r="W6" s="7"/>
      <c r="X6" s="7"/>
      <c r="Y6" s="7"/>
      <c r="Z6" s="7"/>
    </row>
    <row r="7" spans="1:26">
      <c r="A7" s="172">
        <v>2</v>
      </c>
      <c r="B7" s="50" t="s">
        <v>498</v>
      </c>
      <c r="C7" s="130" t="e">
        <f>ENCARREGADO!H160</f>
        <v>#DIV/0!</v>
      </c>
      <c r="D7" s="131">
        <v>0</v>
      </c>
      <c r="E7" s="132" t="e">
        <f>COMPLEMENTO!D17</f>
        <v>#DIV/0!</v>
      </c>
      <c r="F7" s="53">
        <f>COMPLEMENTO!C50</f>
        <v>363.62</v>
      </c>
      <c r="G7" s="173" t="e">
        <f t="shared" ref="G7:G15" si="0">E7*F7</f>
        <v>#DIV/0!</v>
      </c>
      <c r="H7" s="7"/>
      <c r="I7" s="51"/>
      <c r="J7" s="7"/>
      <c r="K7" s="7"/>
      <c r="L7" s="7"/>
      <c r="M7" s="7"/>
      <c r="N7" s="7"/>
      <c r="O7" s="7"/>
      <c r="P7" s="7"/>
      <c r="Q7" s="7"/>
      <c r="R7" s="7"/>
      <c r="S7" s="7"/>
      <c r="T7" s="7"/>
      <c r="U7" s="7"/>
      <c r="V7" s="7"/>
      <c r="W7" s="7"/>
      <c r="X7" s="7"/>
      <c r="Y7" s="7"/>
      <c r="Z7" s="7"/>
    </row>
    <row r="8" spans="1:26" ht="25.5">
      <c r="A8" s="172">
        <v>3</v>
      </c>
      <c r="B8" s="50" t="s">
        <v>499</v>
      </c>
      <c r="C8" s="130" t="e">
        <f>ENCARREGADO!H160</f>
        <v>#DIV/0!</v>
      </c>
      <c r="D8" s="131">
        <v>0</v>
      </c>
      <c r="E8" s="132" t="e">
        <f>COMPLEMENTO!D25</f>
        <v>#DIV/0!</v>
      </c>
      <c r="F8" s="53">
        <f>COMPLEMENTO!C51</f>
        <v>407.52</v>
      </c>
      <c r="G8" s="173" t="e">
        <f t="shared" si="0"/>
        <v>#DIV/0!</v>
      </c>
      <c r="H8" s="7"/>
      <c r="I8" s="51"/>
      <c r="J8" s="7"/>
      <c r="K8" s="7"/>
      <c r="L8" s="7"/>
      <c r="M8" s="7"/>
      <c r="N8" s="7"/>
      <c r="O8" s="7"/>
      <c r="P8" s="7"/>
      <c r="Q8" s="7"/>
      <c r="R8" s="7"/>
      <c r="S8" s="7"/>
      <c r="T8" s="7"/>
      <c r="U8" s="7"/>
      <c r="V8" s="7"/>
      <c r="W8" s="7"/>
      <c r="X8" s="7"/>
      <c r="Y8" s="7"/>
      <c r="Z8" s="7"/>
    </row>
    <row r="9" spans="1:26">
      <c r="A9" s="172">
        <v>4</v>
      </c>
      <c r="B9" s="50" t="s">
        <v>500</v>
      </c>
      <c r="C9" s="130" t="e">
        <f>ENCARREGADO!H160</f>
        <v>#DIV/0!</v>
      </c>
      <c r="D9" s="131">
        <v>0</v>
      </c>
      <c r="E9" s="132" t="e">
        <f>COMPLEMENTO!D33</f>
        <v>#DIV/0!</v>
      </c>
      <c r="F9" s="53">
        <f>COMPLEMENTO!C52</f>
        <v>1512.59</v>
      </c>
      <c r="G9" s="173" t="e">
        <f t="shared" si="0"/>
        <v>#DIV/0!</v>
      </c>
      <c r="H9" s="7"/>
      <c r="I9" s="51"/>
      <c r="J9" s="7"/>
      <c r="K9" s="7"/>
      <c r="L9" s="7"/>
      <c r="M9" s="7"/>
      <c r="N9" s="7"/>
      <c r="O9" s="7"/>
      <c r="P9" s="7"/>
      <c r="Q9" s="7"/>
      <c r="R9" s="7"/>
      <c r="S9" s="7"/>
      <c r="T9" s="7"/>
      <c r="U9" s="7"/>
      <c r="V9" s="7"/>
      <c r="W9" s="7"/>
      <c r="X9" s="7"/>
      <c r="Y9" s="7"/>
      <c r="Z9" s="7"/>
    </row>
    <row r="10" spans="1:26" ht="22.5" customHeight="1">
      <c r="A10" s="172">
        <v>5</v>
      </c>
      <c r="B10" s="50" t="s">
        <v>501</v>
      </c>
      <c r="C10" s="130" t="e">
        <f>ENCARREGADO!H160</f>
        <v>#DIV/0!</v>
      </c>
      <c r="D10" s="131">
        <v>1</v>
      </c>
      <c r="E10" s="132" t="e">
        <f>COMPLEMENTO!D41</f>
        <v>#DIV/0!</v>
      </c>
      <c r="F10" s="53">
        <f>COMPLEMENTO!C53</f>
        <v>98949.98</v>
      </c>
      <c r="G10" s="173" t="e">
        <f t="shared" si="0"/>
        <v>#DIV/0!</v>
      </c>
      <c r="H10" s="7"/>
      <c r="I10" s="51"/>
      <c r="J10" s="7"/>
      <c r="K10" s="7"/>
      <c r="L10" s="7"/>
      <c r="M10" s="7"/>
      <c r="N10" s="7"/>
      <c r="O10" s="7"/>
      <c r="P10" s="7"/>
      <c r="Q10" s="7"/>
      <c r="R10" s="7"/>
      <c r="S10" s="7"/>
      <c r="T10" s="7"/>
      <c r="U10" s="7"/>
      <c r="V10" s="7"/>
      <c r="W10" s="7"/>
      <c r="X10" s="7"/>
      <c r="Y10" s="7"/>
      <c r="Z10" s="7"/>
    </row>
    <row r="11" spans="1:26">
      <c r="A11" s="172">
        <v>6</v>
      </c>
      <c r="B11" s="50" t="s">
        <v>502</v>
      </c>
      <c r="C11" s="130" t="e">
        <f>'AREA INTERNA'!H160</f>
        <v>#DIV/0!</v>
      </c>
      <c r="D11" s="131">
        <v>32</v>
      </c>
      <c r="E11" s="132" t="e">
        <f>COMPLEMENTO!D10</f>
        <v>#DIV/0!</v>
      </c>
      <c r="F11" s="53">
        <f>COMPLEMENTO!C49</f>
        <v>38020.1</v>
      </c>
      <c r="G11" s="173" t="e">
        <f t="shared" si="0"/>
        <v>#DIV/0!</v>
      </c>
      <c r="H11" s="7"/>
      <c r="I11" s="51"/>
      <c r="J11" s="7"/>
      <c r="K11" s="7"/>
      <c r="L11" s="7"/>
      <c r="M11" s="7"/>
      <c r="N11" s="7"/>
      <c r="O11" s="7"/>
      <c r="P11" s="7"/>
      <c r="Q11" s="7"/>
      <c r="R11" s="7"/>
      <c r="S11" s="7"/>
      <c r="T11" s="7"/>
      <c r="U11" s="7"/>
      <c r="V11" s="7"/>
      <c r="W11" s="7"/>
      <c r="X11" s="7"/>
      <c r="Y11" s="7"/>
      <c r="Z11" s="7"/>
    </row>
    <row r="12" spans="1:26">
      <c r="A12" s="172">
        <v>7</v>
      </c>
      <c r="B12" s="50" t="s">
        <v>503</v>
      </c>
      <c r="C12" s="130" t="e">
        <f>'AREA INTERNA BIOTÉRIO'!H160</f>
        <v>#DIV/0!</v>
      </c>
      <c r="D12" s="131">
        <v>1</v>
      </c>
      <c r="E12" s="132" t="e">
        <f>COMPLEMENTO!D18</f>
        <v>#DIV/0!</v>
      </c>
      <c r="F12" s="53">
        <f>COMPLEMENTO!C50</f>
        <v>363.62</v>
      </c>
      <c r="G12" s="173" t="e">
        <f t="shared" si="0"/>
        <v>#DIV/0!</v>
      </c>
      <c r="H12" s="7"/>
      <c r="I12" s="51"/>
      <c r="J12" s="7"/>
      <c r="K12" s="7"/>
      <c r="L12" s="7"/>
      <c r="M12" s="7"/>
      <c r="N12" s="7"/>
      <c r="O12" s="7"/>
      <c r="P12" s="7"/>
      <c r="Q12" s="7"/>
      <c r="R12" s="7"/>
      <c r="S12" s="7"/>
      <c r="T12" s="7"/>
      <c r="U12" s="7"/>
      <c r="V12" s="7"/>
      <c r="W12" s="7"/>
      <c r="X12" s="7"/>
      <c r="Y12" s="7"/>
      <c r="Z12" s="7"/>
    </row>
    <row r="13" spans="1:26" ht="25.5">
      <c r="A13" s="172">
        <v>8</v>
      </c>
      <c r="B13" s="50" t="s">
        <v>504</v>
      </c>
      <c r="C13" s="130" t="e">
        <f>'AREA INTERNA UNID SAÚDE'!H160</f>
        <v>#DIV/0!</v>
      </c>
      <c r="D13" s="131">
        <v>1</v>
      </c>
      <c r="E13" s="132" t="e">
        <f>COMPLEMENTO!D26</f>
        <v>#DIV/0!</v>
      </c>
      <c r="F13" s="53">
        <f>COMPLEMENTO!C51</f>
        <v>407.52</v>
      </c>
      <c r="G13" s="173" t="e">
        <f t="shared" si="0"/>
        <v>#DIV/0!</v>
      </c>
      <c r="H13" s="7"/>
      <c r="I13" s="51"/>
      <c r="J13" s="7"/>
      <c r="K13" s="7"/>
      <c r="L13" s="7"/>
      <c r="M13" s="7"/>
      <c r="N13" s="7"/>
      <c r="O13" s="7"/>
      <c r="P13" s="7"/>
      <c r="Q13" s="7"/>
      <c r="R13" s="7"/>
      <c r="S13" s="7"/>
      <c r="T13" s="7"/>
      <c r="U13" s="7"/>
      <c r="V13" s="7"/>
      <c r="W13" s="7"/>
      <c r="X13" s="7"/>
      <c r="Y13" s="7"/>
      <c r="Z13" s="7"/>
    </row>
    <row r="14" spans="1:26">
      <c r="A14" s="172">
        <v>9</v>
      </c>
      <c r="B14" s="50" t="s">
        <v>505</v>
      </c>
      <c r="C14" s="130" t="e">
        <f>'AREA INTERNA BANHEIRO'!H160</f>
        <v>#DIV/0!</v>
      </c>
      <c r="D14" s="131">
        <v>7</v>
      </c>
      <c r="E14" s="132" t="e">
        <f>COMPLEMENTO!D34</f>
        <v>#DIV/0!</v>
      </c>
      <c r="F14" s="53">
        <f>COMPLEMENTO!C52</f>
        <v>1512.59</v>
      </c>
      <c r="G14" s="173" t="e">
        <f t="shared" si="0"/>
        <v>#DIV/0!</v>
      </c>
      <c r="H14" s="7"/>
      <c r="I14" s="51"/>
      <c r="J14" s="7"/>
      <c r="K14" s="7"/>
      <c r="L14" s="7"/>
      <c r="M14" s="7"/>
      <c r="N14" s="7"/>
      <c r="O14" s="7"/>
      <c r="P14" s="7"/>
      <c r="Q14" s="7"/>
      <c r="R14" s="7"/>
      <c r="S14" s="7"/>
      <c r="T14" s="7"/>
      <c r="U14" s="7"/>
      <c r="V14" s="7"/>
      <c r="W14" s="7"/>
      <c r="X14" s="7"/>
      <c r="Y14" s="7"/>
      <c r="Z14" s="7"/>
    </row>
    <row r="15" spans="1:26" ht="21" customHeight="1">
      <c r="A15" s="172">
        <v>10</v>
      </c>
      <c r="B15" s="50" t="s">
        <v>506</v>
      </c>
      <c r="C15" s="130" t="e">
        <f>'AREA EXTERNA'!H160</f>
        <v>#DIV/0!</v>
      </c>
      <c r="D15" s="131">
        <v>11</v>
      </c>
      <c r="E15" s="132" t="e">
        <f>COMPLEMENTO!D42</f>
        <v>#DIV/0!</v>
      </c>
      <c r="F15" s="53">
        <f>COMPLEMENTO!C53</f>
        <v>98949.98</v>
      </c>
      <c r="G15" s="173" t="e">
        <f t="shared" si="0"/>
        <v>#DIV/0!</v>
      </c>
      <c r="H15" s="7"/>
      <c r="I15" s="7"/>
      <c r="J15" s="7"/>
      <c r="K15" s="7"/>
      <c r="L15" s="7"/>
      <c r="M15" s="7"/>
      <c r="N15" s="7"/>
      <c r="O15" s="7"/>
      <c r="P15" s="7"/>
      <c r="Q15" s="7"/>
      <c r="R15" s="7"/>
      <c r="S15" s="7"/>
      <c r="T15" s="7"/>
      <c r="U15" s="7"/>
      <c r="V15" s="7"/>
      <c r="W15" s="7"/>
      <c r="X15" s="7"/>
      <c r="Y15" s="7"/>
      <c r="Z15" s="7"/>
    </row>
    <row r="16" spans="1:26">
      <c r="A16" s="477" t="s">
        <v>507</v>
      </c>
      <c r="B16" s="440"/>
      <c r="C16" s="440"/>
      <c r="D16" s="440"/>
      <c r="E16" s="440"/>
      <c r="F16" s="441"/>
      <c r="G16" s="174" t="e">
        <f>SUM(G6:G15)</f>
        <v>#DIV/0!</v>
      </c>
      <c r="H16" s="7"/>
      <c r="I16" s="7"/>
      <c r="J16" s="7"/>
      <c r="K16" s="7"/>
      <c r="L16" s="7"/>
      <c r="M16" s="7"/>
      <c r="N16" s="7"/>
      <c r="O16" s="7"/>
      <c r="P16" s="7"/>
      <c r="Q16" s="7"/>
      <c r="R16" s="7"/>
      <c r="S16" s="7"/>
      <c r="T16" s="7"/>
      <c r="U16" s="7"/>
      <c r="V16" s="7"/>
      <c r="W16" s="7"/>
      <c r="X16" s="7"/>
      <c r="Y16" s="7"/>
      <c r="Z16" s="7"/>
    </row>
    <row r="17" spans="1:26">
      <c r="A17" s="478" t="s">
        <v>554</v>
      </c>
      <c r="B17" s="445"/>
      <c r="C17" s="445"/>
      <c r="D17" s="445"/>
      <c r="E17" s="445"/>
      <c r="F17" s="445"/>
      <c r="G17" s="229" t="e">
        <f>G16*12</f>
        <v>#DIV/0!</v>
      </c>
      <c r="H17" s="7"/>
      <c r="I17" s="7"/>
      <c r="J17" s="7"/>
      <c r="K17" s="7"/>
      <c r="L17" s="7"/>
      <c r="M17" s="7"/>
      <c r="N17" s="7"/>
      <c r="O17" s="7"/>
      <c r="P17" s="7"/>
      <c r="Q17" s="7"/>
      <c r="R17" s="7"/>
      <c r="S17" s="7"/>
      <c r="T17" s="7"/>
      <c r="U17" s="7"/>
      <c r="V17" s="7"/>
      <c r="W17" s="7"/>
      <c r="X17" s="7"/>
      <c r="Y17" s="7"/>
      <c r="Z17" s="7"/>
    </row>
    <row r="18" spans="1:26">
      <c r="A18" s="20"/>
      <c r="B18" s="20"/>
      <c r="C18" s="20"/>
      <c r="D18" s="20"/>
      <c r="E18" s="20"/>
      <c r="F18" s="20"/>
      <c r="G18" s="54"/>
      <c r="H18" s="7"/>
      <c r="I18" s="7"/>
      <c r="J18" s="7"/>
      <c r="K18" s="7"/>
      <c r="L18" s="7"/>
      <c r="M18" s="7"/>
      <c r="N18" s="7"/>
      <c r="O18" s="7"/>
      <c r="P18" s="7"/>
      <c r="Q18" s="7"/>
      <c r="R18" s="7"/>
      <c r="S18" s="7"/>
      <c r="T18" s="7"/>
      <c r="U18" s="7"/>
      <c r="V18" s="7"/>
      <c r="W18" s="7"/>
      <c r="X18" s="7"/>
      <c r="Y18" s="7"/>
      <c r="Z18" s="7"/>
    </row>
    <row r="19" spans="1:26">
      <c r="A19" s="479" t="s">
        <v>508</v>
      </c>
      <c r="B19" s="463"/>
      <c r="C19" s="463"/>
      <c r="D19" s="463"/>
      <c r="E19" s="463"/>
      <c r="F19" s="463"/>
      <c r="G19" s="464"/>
      <c r="H19" s="7"/>
      <c r="I19" s="7"/>
      <c r="J19" s="7"/>
      <c r="K19" s="7"/>
      <c r="L19" s="7"/>
      <c r="M19" s="7"/>
      <c r="N19" s="7"/>
      <c r="O19" s="7"/>
      <c r="P19" s="7"/>
      <c r="Q19" s="7"/>
      <c r="R19" s="7"/>
      <c r="S19" s="7"/>
      <c r="T19" s="7"/>
      <c r="U19" s="7"/>
      <c r="V19" s="7"/>
      <c r="W19" s="7"/>
      <c r="X19" s="7"/>
      <c r="Y19" s="7"/>
      <c r="Z19" s="7"/>
    </row>
    <row r="20" spans="1:26">
      <c r="A20" s="462" t="s">
        <v>555</v>
      </c>
      <c r="B20" s="463"/>
      <c r="C20" s="463"/>
      <c r="D20" s="463"/>
      <c r="E20" s="463"/>
      <c r="F20" s="463"/>
      <c r="G20" s="464"/>
      <c r="H20" s="7"/>
      <c r="I20" s="7"/>
      <c r="J20" s="7"/>
      <c r="K20" s="7"/>
      <c r="L20" s="7"/>
      <c r="M20" s="7"/>
      <c r="N20" s="7"/>
      <c r="O20" s="7"/>
      <c r="P20" s="7"/>
      <c r="Q20" s="7"/>
      <c r="R20" s="7"/>
      <c r="S20" s="7"/>
      <c r="T20" s="7"/>
      <c r="U20" s="7"/>
      <c r="V20" s="7"/>
      <c r="W20" s="7"/>
      <c r="X20" s="7"/>
      <c r="Y20" s="7"/>
      <c r="Z20" s="7"/>
    </row>
    <row r="21" spans="1:26" ht="15.75" customHeight="1">
      <c r="A21" s="465" t="s">
        <v>566</v>
      </c>
      <c r="B21" s="454"/>
      <c r="C21" s="454"/>
      <c r="D21" s="454"/>
      <c r="E21" s="454"/>
      <c r="F21" s="454"/>
      <c r="G21" s="466"/>
      <c r="H21" s="7"/>
      <c r="I21" s="7"/>
      <c r="J21" s="7"/>
      <c r="K21" s="7"/>
      <c r="L21" s="7"/>
      <c r="M21" s="7"/>
      <c r="N21" s="7"/>
      <c r="O21" s="7"/>
      <c r="P21" s="7"/>
      <c r="Q21" s="7"/>
      <c r="R21" s="7"/>
      <c r="S21" s="7"/>
      <c r="T21" s="7"/>
      <c r="U21" s="7"/>
      <c r="V21" s="7"/>
      <c r="W21" s="7"/>
      <c r="X21" s="7"/>
      <c r="Y21" s="7"/>
      <c r="Z21" s="7"/>
    </row>
    <row r="22" spans="1:26" ht="15" customHeight="1">
      <c r="A22" s="55" t="s">
        <v>509</v>
      </c>
      <c r="B22" s="1"/>
      <c r="C22" s="1"/>
      <c r="D22" s="1"/>
      <c r="E22" s="1"/>
      <c r="F22" s="1"/>
      <c r="G22" s="56"/>
      <c r="H22" s="7"/>
      <c r="I22" s="7"/>
      <c r="J22" s="7"/>
      <c r="K22" s="7"/>
      <c r="L22" s="7"/>
      <c r="M22" s="7"/>
      <c r="N22" s="7"/>
      <c r="O22" s="7"/>
      <c r="P22" s="7"/>
      <c r="Q22" s="7"/>
      <c r="R22" s="7"/>
      <c r="S22" s="7"/>
      <c r="T22" s="7"/>
      <c r="U22" s="7"/>
      <c r="V22" s="7"/>
      <c r="W22" s="7"/>
      <c r="X22" s="7"/>
      <c r="Y22" s="7"/>
      <c r="Z22" s="7"/>
    </row>
    <row r="23" spans="1:26" ht="15.75" customHeight="1">
      <c r="A23" s="465" t="s">
        <v>510</v>
      </c>
      <c r="B23" s="454"/>
      <c r="C23" s="454"/>
      <c r="D23" s="454"/>
      <c r="E23" s="454"/>
      <c r="F23" s="454"/>
      <c r="G23" s="466"/>
      <c r="H23" s="7"/>
      <c r="I23" s="7"/>
      <c r="J23" s="7"/>
      <c r="K23" s="7"/>
      <c r="L23" s="7"/>
      <c r="M23" s="7"/>
      <c r="N23" s="7"/>
      <c r="O23" s="7"/>
      <c r="P23" s="7"/>
      <c r="Q23" s="7"/>
      <c r="R23" s="7"/>
      <c r="S23" s="7"/>
      <c r="T23" s="7"/>
      <c r="U23" s="7"/>
      <c r="V23" s="7"/>
      <c r="W23" s="7"/>
      <c r="X23" s="7"/>
      <c r="Y23" s="7"/>
      <c r="Z23" s="7"/>
    </row>
    <row r="24" spans="1:26" ht="15.75" customHeight="1">
      <c r="A24" s="467" t="s">
        <v>511</v>
      </c>
      <c r="B24" s="468"/>
      <c r="C24" s="468"/>
      <c r="D24" s="468"/>
      <c r="E24" s="468"/>
      <c r="F24" s="468"/>
      <c r="G24" s="469"/>
      <c r="H24" s="7"/>
      <c r="I24" s="7"/>
      <c r="J24" s="7"/>
      <c r="K24" s="7"/>
      <c r="L24" s="7"/>
      <c r="M24" s="7"/>
      <c r="N24" s="7"/>
      <c r="O24" s="7"/>
      <c r="P24" s="7"/>
      <c r="Q24" s="7"/>
      <c r="R24" s="7"/>
      <c r="S24" s="7"/>
      <c r="T24" s="7"/>
      <c r="U24" s="7"/>
      <c r="V24" s="7"/>
      <c r="W24" s="7"/>
      <c r="X24" s="7"/>
      <c r="Y24" s="7"/>
      <c r="Z24" s="7"/>
    </row>
    <row r="25" spans="1:26" ht="15.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5.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11">
    <mergeCell ref="A20:G20"/>
    <mergeCell ref="A21:G21"/>
    <mergeCell ref="A23:G23"/>
    <mergeCell ref="A24:G24"/>
    <mergeCell ref="A1:G1"/>
    <mergeCell ref="A3:G3"/>
    <mergeCell ref="A4:B4"/>
    <mergeCell ref="A5:B5"/>
    <mergeCell ref="A16:F16"/>
    <mergeCell ref="A17:F17"/>
    <mergeCell ref="A19:G19"/>
  </mergeCells>
  <pageMargins left="0.51181102362204722" right="0.51181102362204722" top="0.78740157480314965" bottom="0.78740157480314965" header="0" footer="0"/>
  <pageSetup paperSize="9" scale="5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6"/>
  <sheetViews>
    <sheetView showGridLines="0" zoomScale="70" zoomScaleNormal="70" workbookViewId="0">
      <selection activeCell="B2" sqref="B2:Q2"/>
    </sheetView>
  </sheetViews>
  <sheetFormatPr defaultColWidth="0" defaultRowHeight="15" customHeight="1"/>
  <cols>
    <col min="1" max="1" width="9.140625" customWidth="1"/>
    <col min="2" max="2" width="6.140625" customWidth="1"/>
    <col min="3" max="3" width="44.85546875" customWidth="1"/>
    <col min="4" max="4" width="18.140625" customWidth="1"/>
    <col min="5" max="5" width="40.28515625" customWidth="1"/>
    <col min="6" max="6" width="16.28515625" customWidth="1"/>
    <col min="7" max="7" width="14.7109375" customWidth="1"/>
    <col min="8" max="8" width="18.140625" bestFit="1" customWidth="1"/>
    <col min="9" max="9" width="14.5703125" customWidth="1"/>
    <col min="10" max="10" width="14.7109375" customWidth="1"/>
    <col min="11" max="11" width="20.28515625" customWidth="1"/>
    <col min="12" max="13" width="18.7109375" customWidth="1"/>
    <col min="14" max="14" width="21.7109375" customWidth="1"/>
    <col min="15" max="15" width="15" customWidth="1"/>
    <col min="16" max="16" width="18.7109375" customWidth="1"/>
    <col min="17" max="17" width="18.140625" customWidth="1"/>
    <col min="18" max="18" width="10.28515625" hidden="1" customWidth="1"/>
    <col min="19" max="26" width="8.7109375" hidden="1" customWidth="1"/>
    <col min="27" max="16384" width="14.42578125" hidden="1"/>
  </cols>
  <sheetData>
    <row r="1" spans="1:26">
      <c r="A1" s="1"/>
      <c r="B1" s="486" t="s">
        <v>567</v>
      </c>
      <c r="C1" s="487"/>
      <c r="D1" s="487"/>
      <c r="E1" s="487"/>
      <c r="F1" s="487"/>
      <c r="G1" s="487"/>
      <c r="H1" s="487"/>
      <c r="I1" s="487"/>
      <c r="J1" s="487"/>
      <c r="K1" s="487"/>
      <c r="L1" s="487"/>
      <c r="M1" s="487"/>
      <c r="N1" s="487"/>
      <c r="O1" s="487"/>
      <c r="P1" s="487"/>
      <c r="Q1" s="488"/>
      <c r="R1" s="1"/>
      <c r="S1" s="1"/>
      <c r="T1" s="1"/>
      <c r="U1" s="1"/>
      <c r="V1" s="1"/>
      <c r="W1" s="1"/>
      <c r="X1" s="1"/>
      <c r="Y1" s="1"/>
      <c r="Z1" s="1"/>
    </row>
    <row r="2" spans="1:26">
      <c r="A2" s="1"/>
      <c r="B2" s="480" t="s">
        <v>512</v>
      </c>
      <c r="C2" s="481"/>
      <c r="D2" s="481"/>
      <c r="E2" s="481"/>
      <c r="F2" s="481"/>
      <c r="G2" s="481"/>
      <c r="H2" s="481"/>
      <c r="I2" s="481"/>
      <c r="J2" s="481"/>
      <c r="K2" s="481"/>
      <c r="L2" s="481"/>
      <c r="M2" s="481"/>
      <c r="N2" s="481"/>
      <c r="O2" s="481"/>
      <c r="P2" s="481"/>
      <c r="Q2" s="482"/>
      <c r="R2" s="1"/>
      <c r="S2" s="1"/>
      <c r="T2" s="1"/>
      <c r="U2" s="1"/>
      <c r="V2" s="1"/>
      <c r="W2" s="1"/>
      <c r="X2" s="1"/>
      <c r="Y2" s="1"/>
      <c r="Z2" s="1"/>
    </row>
    <row r="3" spans="1:26" ht="12.75" customHeight="1">
      <c r="A3" s="1"/>
      <c r="B3" s="483"/>
      <c r="C3" s="484"/>
      <c r="D3" s="484"/>
      <c r="E3" s="484"/>
      <c r="F3" s="484"/>
      <c r="G3" s="484"/>
      <c r="H3" s="484"/>
      <c r="I3" s="484"/>
      <c r="J3" s="484"/>
      <c r="K3" s="484"/>
      <c r="L3" s="484"/>
      <c r="M3" s="484"/>
      <c r="N3" s="484"/>
      <c r="O3" s="484"/>
      <c r="P3" s="484"/>
      <c r="Q3" s="484"/>
      <c r="R3" s="1"/>
      <c r="S3" s="1"/>
      <c r="T3" s="1"/>
      <c r="U3" s="1"/>
      <c r="V3" s="1"/>
      <c r="W3" s="1"/>
      <c r="X3" s="1"/>
      <c r="Y3" s="1"/>
      <c r="Z3" s="1"/>
    </row>
    <row r="4" spans="1:26" ht="48" customHeight="1">
      <c r="A4" s="1"/>
      <c r="B4" s="57" t="s">
        <v>513</v>
      </c>
      <c r="C4" s="175" t="s">
        <v>514</v>
      </c>
      <c r="D4" s="175" t="s">
        <v>515</v>
      </c>
      <c r="E4" s="175" t="s">
        <v>516</v>
      </c>
      <c r="F4" s="176" t="s">
        <v>517</v>
      </c>
      <c r="G4" s="176" t="s">
        <v>518</v>
      </c>
      <c r="H4" s="176" t="s">
        <v>519</v>
      </c>
      <c r="I4" s="176" t="s">
        <v>520</v>
      </c>
      <c r="J4" s="176" t="s">
        <v>521</v>
      </c>
      <c r="K4" s="176" t="s">
        <v>522</v>
      </c>
      <c r="L4" s="176" t="s">
        <v>523</v>
      </c>
      <c r="M4" s="176" t="s">
        <v>524</v>
      </c>
      <c r="N4" s="176" t="s">
        <v>525</v>
      </c>
      <c r="O4" s="176" t="s">
        <v>526</v>
      </c>
      <c r="P4" s="176" t="s">
        <v>527</v>
      </c>
      <c r="Q4" s="58" t="s">
        <v>528</v>
      </c>
      <c r="R4" s="1"/>
      <c r="S4" s="1"/>
      <c r="T4" s="1"/>
      <c r="U4" s="1"/>
      <c r="V4" s="1"/>
      <c r="W4" s="1"/>
      <c r="X4" s="1"/>
      <c r="Y4" s="1"/>
      <c r="Z4" s="1"/>
    </row>
    <row r="5" spans="1:26" ht="24.75" customHeight="1">
      <c r="A5" s="1"/>
      <c r="B5" s="177">
        <v>1</v>
      </c>
      <c r="C5" s="178" t="s">
        <v>529</v>
      </c>
      <c r="D5" s="4" t="s">
        <v>530</v>
      </c>
      <c r="E5" s="4" t="s">
        <v>531</v>
      </c>
      <c r="F5" s="141">
        <f>'AREA INTERNA'!$H$30</f>
        <v>0</v>
      </c>
      <c r="G5" s="140">
        <v>30</v>
      </c>
      <c r="H5" s="141">
        <f>(F5*G5)/30</f>
        <v>0</v>
      </c>
      <c r="I5" s="141">
        <v>0</v>
      </c>
      <c r="J5" s="142">
        <v>0</v>
      </c>
      <c r="K5" s="141">
        <f>('AREA INTERNA'!$H$71*G5)/30</f>
        <v>0</v>
      </c>
      <c r="L5" s="141">
        <f>('AREA INTERNA'!$H$86*G5)/30</f>
        <v>0</v>
      </c>
      <c r="M5" s="141">
        <v>0</v>
      </c>
      <c r="N5" s="142">
        <v>0</v>
      </c>
      <c r="O5" s="141">
        <f>'AREA INTERNA'!$H$133</f>
        <v>0</v>
      </c>
      <c r="P5" s="141" t="e">
        <f>(SUM(H5:O5)*'AREA INTERNA'!$G$144)</f>
        <v>#DIV/0!</v>
      </c>
      <c r="Q5" s="143" t="e">
        <f>SUM(H5:P5)</f>
        <v>#DIV/0!</v>
      </c>
      <c r="R5" s="1"/>
      <c r="S5" s="1"/>
      <c r="T5" s="1"/>
      <c r="U5" s="1"/>
      <c r="V5" s="1"/>
      <c r="W5" s="1"/>
      <c r="X5" s="1"/>
      <c r="Y5" s="1"/>
      <c r="Z5" s="1"/>
    </row>
    <row r="6" spans="1:26" ht="24.75" customHeight="1">
      <c r="A6" s="1"/>
      <c r="B6" s="3">
        <v>2</v>
      </c>
      <c r="C6" s="178" t="s">
        <v>529</v>
      </c>
      <c r="D6" s="4" t="s">
        <v>530</v>
      </c>
      <c r="E6" s="4" t="s">
        <v>531</v>
      </c>
      <c r="F6" s="141">
        <f>'AREA INTERNA'!$H$30</f>
        <v>0</v>
      </c>
      <c r="G6" s="140">
        <v>30</v>
      </c>
      <c r="H6" s="141">
        <f t="shared" ref="H6:H36" si="0">(F6*G6)/30</f>
        <v>0</v>
      </c>
      <c r="I6" s="141">
        <v>0</v>
      </c>
      <c r="J6" s="142">
        <v>0</v>
      </c>
      <c r="K6" s="141">
        <f>('AREA INTERNA'!$H$71*G6)/30</f>
        <v>0</v>
      </c>
      <c r="L6" s="141">
        <f>('AREA INTERNA'!$H$86*G6)/30</f>
        <v>0</v>
      </c>
      <c r="M6" s="141">
        <v>0</v>
      </c>
      <c r="N6" s="142">
        <v>0</v>
      </c>
      <c r="O6" s="141">
        <f>'AREA INTERNA'!$H$133</f>
        <v>0</v>
      </c>
      <c r="P6" s="141" t="e">
        <f>(SUM(H6:O6)*'AREA INTERNA'!$G$144)</f>
        <v>#DIV/0!</v>
      </c>
      <c r="Q6" s="143" t="e">
        <f t="shared" ref="Q6:Q36" si="1">SUM(H6:P6)</f>
        <v>#DIV/0!</v>
      </c>
      <c r="R6" s="1"/>
      <c r="S6" s="1"/>
      <c r="T6" s="1"/>
      <c r="U6" s="1"/>
      <c r="V6" s="1"/>
      <c r="W6" s="1"/>
      <c r="X6" s="1"/>
      <c r="Y6" s="1"/>
      <c r="Z6" s="1"/>
    </row>
    <row r="7" spans="1:26" ht="24.75" customHeight="1">
      <c r="A7" s="1"/>
      <c r="B7" s="177">
        <v>3</v>
      </c>
      <c r="C7" s="178" t="s">
        <v>529</v>
      </c>
      <c r="D7" s="4" t="s">
        <v>530</v>
      </c>
      <c r="E7" s="4" t="s">
        <v>531</v>
      </c>
      <c r="F7" s="141">
        <f>'AREA INTERNA'!$H$30</f>
        <v>0</v>
      </c>
      <c r="G7" s="140">
        <v>30</v>
      </c>
      <c r="H7" s="141">
        <f t="shared" si="0"/>
        <v>0</v>
      </c>
      <c r="I7" s="141">
        <v>0</v>
      </c>
      <c r="J7" s="142">
        <v>0</v>
      </c>
      <c r="K7" s="141">
        <f>('AREA INTERNA'!$H$71*G7)/30</f>
        <v>0</v>
      </c>
      <c r="L7" s="141">
        <f>('AREA INTERNA'!$H$86*G7)/30</f>
        <v>0</v>
      </c>
      <c r="M7" s="141">
        <v>0</v>
      </c>
      <c r="N7" s="142">
        <v>0</v>
      </c>
      <c r="O7" s="141">
        <f>'AREA INTERNA'!$H$133</f>
        <v>0</v>
      </c>
      <c r="P7" s="141" t="e">
        <f>(SUM(H7:O7)*'AREA INTERNA'!$G$144)</f>
        <v>#DIV/0!</v>
      </c>
      <c r="Q7" s="143" t="e">
        <f t="shared" si="1"/>
        <v>#DIV/0!</v>
      </c>
      <c r="R7" s="1"/>
      <c r="S7" s="1"/>
      <c r="T7" s="1"/>
      <c r="U7" s="1"/>
      <c r="V7" s="1"/>
      <c r="W7" s="1"/>
      <c r="X7" s="1"/>
      <c r="Y7" s="1"/>
      <c r="Z7" s="1"/>
    </row>
    <row r="8" spans="1:26" ht="24.75" customHeight="1">
      <c r="A8" s="1"/>
      <c r="B8" s="177">
        <v>4</v>
      </c>
      <c r="C8" s="178" t="s">
        <v>529</v>
      </c>
      <c r="D8" s="4" t="s">
        <v>530</v>
      </c>
      <c r="E8" s="4" t="s">
        <v>531</v>
      </c>
      <c r="F8" s="141">
        <f>'AREA INTERNA'!$H$30</f>
        <v>0</v>
      </c>
      <c r="G8" s="140">
        <v>30</v>
      </c>
      <c r="H8" s="141">
        <f t="shared" si="0"/>
        <v>0</v>
      </c>
      <c r="I8" s="141">
        <v>0</v>
      </c>
      <c r="J8" s="142">
        <v>0</v>
      </c>
      <c r="K8" s="141">
        <f>('AREA INTERNA'!$H$71*G8)/30</f>
        <v>0</v>
      </c>
      <c r="L8" s="141">
        <f>('AREA INTERNA'!$H$86*G8)/30</f>
        <v>0</v>
      </c>
      <c r="M8" s="141">
        <v>0</v>
      </c>
      <c r="N8" s="142">
        <v>0</v>
      </c>
      <c r="O8" s="141">
        <f>'AREA INTERNA'!$H$133</f>
        <v>0</v>
      </c>
      <c r="P8" s="141" t="e">
        <f>(SUM(H8:O8)*'AREA INTERNA'!$G$144)</f>
        <v>#DIV/0!</v>
      </c>
      <c r="Q8" s="143" t="e">
        <f t="shared" si="1"/>
        <v>#DIV/0!</v>
      </c>
      <c r="R8" s="1"/>
      <c r="S8" s="1"/>
      <c r="T8" s="1"/>
      <c r="U8" s="1"/>
      <c r="V8" s="1"/>
      <c r="W8" s="1"/>
      <c r="X8" s="1"/>
      <c r="Y8" s="1"/>
      <c r="Z8" s="1"/>
    </row>
    <row r="9" spans="1:26" ht="24.75" customHeight="1">
      <c r="A9" s="1"/>
      <c r="B9" s="3">
        <v>5</v>
      </c>
      <c r="C9" s="178" t="s">
        <v>529</v>
      </c>
      <c r="D9" s="4" t="s">
        <v>530</v>
      </c>
      <c r="E9" s="4" t="s">
        <v>531</v>
      </c>
      <c r="F9" s="141">
        <f>'AREA INTERNA'!$H$30</f>
        <v>0</v>
      </c>
      <c r="G9" s="140">
        <v>30</v>
      </c>
      <c r="H9" s="141">
        <f t="shared" si="0"/>
        <v>0</v>
      </c>
      <c r="I9" s="141">
        <v>0</v>
      </c>
      <c r="J9" s="142">
        <v>0</v>
      </c>
      <c r="K9" s="141">
        <f>('AREA INTERNA'!$H$71*G9)/30</f>
        <v>0</v>
      </c>
      <c r="L9" s="141">
        <f>('AREA INTERNA'!$H$86*G9)/30</f>
        <v>0</v>
      </c>
      <c r="M9" s="141">
        <v>0</v>
      </c>
      <c r="N9" s="142">
        <v>0</v>
      </c>
      <c r="O9" s="141">
        <f>'AREA INTERNA'!$H$133</f>
        <v>0</v>
      </c>
      <c r="P9" s="141" t="e">
        <f>(SUM(H9:O9)*'AREA INTERNA'!$G$144)</f>
        <v>#DIV/0!</v>
      </c>
      <c r="Q9" s="143" t="e">
        <f t="shared" si="1"/>
        <v>#DIV/0!</v>
      </c>
      <c r="R9" s="1"/>
      <c r="S9" s="1"/>
      <c r="T9" s="1"/>
      <c r="U9" s="1"/>
      <c r="V9" s="1"/>
      <c r="W9" s="1"/>
      <c r="X9" s="1"/>
      <c r="Y9" s="1"/>
      <c r="Z9" s="1"/>
    </row>
    <row r="10" spans="1:26" ht="24.75" customHeight="1">
      <c r="A10" s="1"/>
      <c r="B10" s="177">
        <v>6</v>
      </c>
      <c r="C10" s="178" t="s">
        <v>529</v>
      </c>
      <c r="D10" s="4" t="s">
        <v>530</v>
      </c>
      <c r="E10" s="4" t="s">
        <v>531</v>
      </c>
      <c r="F10" s="141">
        <f>'AREA INTERNA'!$H$30</f>
        <v>0</v>
      </c>
      <c r="G10" s="140">
        <v>30</v>
      </c>
      <c r="H10" s="141">
        <f t="shared" si="0"/>
        <v>0</v>
      </c>
      <c r="I10" s="141">
        <v>0</v>
      </c>
      <c r="J10" s="142">
        <v>0</v>
      </c>
      <c r="K10" s="141">
        <f>('AREA INTERNA'!$H$71*G10)/30</f>
        <v>0</v>
      </c>
      <c r="L10" s="141">
        <f>('AREA INTERNA'!$H$86*G10)/30</f>
        <v>0</v>
      </c>
      <c r="M10" s="141">
        <v>0</v>
      </c>
      <c r="N10" s="142">
        <v>0</v>
      </c>
      <c r="O10" s="141">
        <f>'AREA INTERNA'!$H$133</f>
        <v>0</v>
      </c>
      <c r="P10" s="141" t="e">
        <f>(SUM(H10:O10)*'AREA INTERNA'!$G$144)</f>
        <v>#DIV/0!</v>
      </c>
      <c r="Q10" s="143" t="e">
        <f t="shared" si="1"/>
        <v>#DIV/0!</v>
      </c>
      <c r="R10" s="1"/>
      <c r="S10" s="1"/>
      <c r="T10" s="1"/>
      <c r="U10" s="1"/>
      <c r="V10" s="1"/>
      <c r="W10" s="1"/>
      <c r="X10" s="1"/>
      <c r="Y10" s="1"/>
      <c r="Z10" s="1"/>
    </row>
    <row r="11" spans="1:26" ht="24.75" customHeight="1">
      <c r="A11" s="1"/>
      <c r="B11" s="177">
        <v>7</v>
      </c>
      <c r="C11" s="178" t="s">
        <v>529</v>
      </c>
      <c r="D11" s="4" t="s">
        <v>530</v>
      </c>
      <c r="E11" s="4" t="s">
        <v>531</v>
      </c>
      <c r="F11" s="141">
        <f>'AREA INTERNA'!$H$30</f>
        <v>0</v>
      </c>
      <c r="G11" s="140">
        <v>30</v>
      </c>
      <c r="H11" s="141">
        <f t="shared" si="0"/>
        <v>0</v>
      </c>
      <c r="I11" s="141">
        <v>0</v>
      </c>
      <c r="J11" s="142">
        <v>0</v>
      </c>
      <c r="K11" s="141">
        <f>('AREA INTERNA'!$H$71*G11)/30</f>
        <v>0</v>
      </c>
      <c r="L11" s="141">
        <f>('AREA INTERNA'!$H$86*G11)/30</f>
        <v>0</v>
      </c>
      <c r="M11" s="141">
        <v>0</v>
      </c>
      <c r="N11" s="142">
        <v>0</v>
      </c>
      <c r="O11" s="141">
        <f>'AREA INTERNA'!$H$133</f>
        <v>0</v>
      </c>
      <c r="P11" s="141" t="e">
        <f>(SUM(H11:O11)*'AREA INTERNA'!$G$144)</f>
        <v>#DIV/0!</v>
      </c>
      <c r="Q11" s="143" t="e">
        <f t="shared" si="1"/>
        <v>#DIV/0!</v>
      </c>
      <c r="R11" s="1"/>
      <c r="S11" s="1"/>
      <c r="T11" s="1"/>
      <c r="U11" s="1"/>
      <c r="V11" s="1"/>
      <c r="W11" s="1"/>
      <c r="X11" s="1"/>
      <c r="Y11" s="1"/>
      <c r="Z11" s="1"/>
    </row>
    <row r="12" spans="1:26" ht="24.75" customHeight="1">
      <c r="A12" s="1"/>
      <c r="B12" s="3">
        <v>8</v>
      </c>
      <c r="C12" s="178" t="s">
        <v>529</v>
      </c>
      <c r="D12" s="4" t="s">
        <v>530</v>
      </c>
      <c r="E12" s="4" t="s">
        <v>531</v>
      </c>
      <c r="F12" s="141">
        <f>'AREA INTERNA'!$H$30</f>
        <v>0</v>
      </c>
      <c r="G12" s="140">
        <v>30</v>
      </c>
      <c r="H12" s="141">
        <f t="shared" si="0"/>
        <v>0</v>
      </c>
      <c r="I12" s="141">
        <v>0</v>
      </c>
      <c r="J12" s="142">
        <v>0</v>
      </c>
      <c r="K12" s="141">
        <f>('AREA INTERNA'!$H$71*G12)/30</f>
        <v>0</v>
      </c>
      <c r="L12" s="141">
        <f>('AREA INTERNA'!$H$86*G12)/30</f>
        <v>0</v>
      </c>
      <c r="M12" s="141">
        <v>0</v>
      </c>
      <c r="N12" s="142">
        <v>0</v>
      </c>
      <c r="O12" s="141">
        <f>'AREA INTERNA'!$H$133</f>
        <v>0</v>
      </c>
      <c r="P12" s="141" t="e">
        <f>(SUM(H12:O12)*'AREA INTERNA'!$G$144)</f>
        <v>#DIV/0!</v>
      </c>
      <c r="Q12" s="143" t="e">
        <f t="shared" si="1"/>
        <v>#DIV/0!</v>
      </c>
      <c r="R12" s="1"/>
      <c r="S12" s="1"/>
      <c r="T12" s="1"/>
      <c r="U12" s="1"/>
      <c r="V12" s="1"/>
      <c r="W12" s="1"/>
      <c r="X12" s="1"/>
      <c r="Y12" s="1"/>
      <c r="Z12" s="1"/>
    </row>
    <row r="13" spans="1:26" ht="24.75" customHeight="1">
      <c r="A13" s="1"/>
      <c r="B13" s="177">
        <v>9</v>
      </c>
      <c r="C13" s="178" t="s">
        <v>529</v>
      </c>
      <c r="D13" s="4" t="s">
        <v>530</v>
      </c>
      <c r="E13" s="4" t="s">
        <v>531</v>
      </c>
      <c r="F13" s="141">
        <f>'AREA INTERNA'!$H$30</f>
        <v>0</v>
      </c>
      <c r="G13" s="140">
        <v>30</v>
      </c>
      <c r="H13" s="141">
        <f t="shared" si="0"/>
        <v>0</v>
      </c>
      <c r="I13" s="141">
        <v>0</v>
      </c>
      <c r="J13" s="142">
        <v>0</v>
      </c>
      <c r="K13" s="141">
        <f>('AREA INTERNA'!$H$71*G13)/30</f>
        <v>0</v>
      </c>
      <c r="L13" s="141">
        <f>('AREA INTERNA'!$H$86*G13)/30</f>
        <v>0</v>
      </c>
      <c r="M13" s="141">
        <v>0</v>
      </c>
      <c r="N13" s="142">
        <v>0</v>
      </c>
      <c r="O13" s="141">
        <f>'AREA INTERNA'!$H$133</f>
        <v>0</v>
      </c>
      <c r="P13" s="141" t="e">
        <f>(SUM(H13:O13)*'AREA INTERNA'!$G$144)</f>
        <v>#DIV/0!</v>
      </c>
      <c r="Q13" s="143" t="e">
        <f t="shared" si="1"/>
        <v>#DIV/0!</v>
      </c>
      <c r="R13" s="1"/>
      <c r="S13" s="1"/>
      <c r="T13" s="1"/>
      <c r="U13" s="1"/>
      <c r="V13" s="1"/>
      <c r="W13" s="1"/>
      <c r="X13" s="1"/>
      <c r="Y13" s="1"/>
      <c r="Z13" s="1"/>
    </row>
    <row r="14" spans="1:26" ht="24.75" customHeight="1">
      <c r="A14" s="1"/>
      <c r="B14" s="177">
        <v>10</v>
      </c>
      <c r="C14" s="178" t="s">
        <v>529</v>
      </c>
      <c r="D14" s="4" t="s">
        <v>530</v>
      </c>
      <c r="E14" s="4" t="s">
        <v>531</v>
      </c>
      <c r="F14" s="141">
        <f>'AREA INTERNA'!$H$30</f>
        <v>0</v>
      </c>
      <c r="G14" s="140">
        <v>30</v>
      </c>
      <c r="H14" s="141">
        <f t="shared" si="0"/>
        <v>0</v>
      </c>
      <c r="I14" s="141">
        <v>0</v>
      </c>
      <c r="J14" s="142">
        <v>0</v>
      </c>
      <c r="K14" s="141">
        <f>('AREA INTERNA'!$H$71*G14)/30</f>
        <v>0</v>
      </c>
      <c r="L14" s="141">
        <f>('AREA INTERNA'!$H$86*G14)/30</f>
        <v>0</v>
      </c>
      <c r="M14" s="141">
        <v>0</v>
      </c>
      <c r="N14" s="142">
        <v>0</v>
      </c>
      <c r="O14" s="141">
        <f>'AREA INTERNA'!$H$133</f>
        <v>0</v>
      </c>
      <c r="P14" s="141" t="e">
        <f>(SUM(H14:O14)*'AREA INTERNA'!$G$144)</f>
        <v>#DIV/0!</v>
      </c>
      <c r="Q14" s="143" t="e">
        <f t="shared" si="1"/>
        <v>#DIV/0!</v>
      </c>
      <c r="R14" s="1"/>
      <c r="S14" s="1"/>
      <c r="T14" s="1"/>
      <c r="U14" s="1"/>
      <c r="V14" s="1"/>
      <c r="W14" s="1"/>
      <c r="X14" s="1"/>
      <c r="Y14" s="1"/>
      <c r="Z14" s="1"/>
    </row>
    <row r="15" spans="1:26" ht="24.75" customHeight="1">
      <c r="A15" s="1"/>
      <c r="B15" s="3">
        <v>11</v>
      </c>
      <c r="C15" s="178" t="s">
        <v>529</v>
      </c>
      <c r="D15" s="4" t="s">
        <v>530</v>
      </c>
      <c r="E15" s="4" t="s">
        <v>531</v>
      </c>
      <c r="F15" s="141">
        <f>'AREA INTERNA'!$H$30</f>
        <v>0</v>
      </c>
      <c r="G15" s="140">
        <v>30</v>
      </c>
      <c r="H15" s="141">
        <f t="shared" si="0"/>
        <v>0</v>
      </c>
      <c r="I15" s="141">
        <v>0</v>
      </c>
      <c r="J15" s="142">
        <v>0</v>
      </c>
      <c r="K15" s="141">
        <f>('AREA INTERNA'!$H$71*G15)/30</f>
        <v>0</v>
      </c>
      <c r="L15" s="141">
        <f>('AREA INTERNA'!$H$86*G15)/30</f>
        <v>0</v>
      </c>
      <c r="M15" s="141">
        <v>0</v>
      </c>
      <c r="N15" s="142">
        <v>0</v>
      </c>
      <c r="O15" s="141">
        <f>'AREA INTERNA'!$H$133</f>
        <v>0</v>
      </c>
      <c r="P15" s="141" t="e">
        <f>(SUM(H15:O15)*'AREA INTERNA'!$G$144)</f>
        <v>#DIV/0!</v>
      </c>
      <c r="Q15" s="143" t="e">
        <f t="shared" si="1"/>
        <v>#DIV/0!</v>
      </c>
      <c r="R15" s="1"/>
      <c r="S15" s="1"/>
      <c r="T15" s="1"/>
      <c r="U15" s="1"/>
      <c r="V15" s="1"/>
      <c r="W15" s="1"/>
      <c r="X15" s="1"/>
      <c r="Y15" s="1"/>
      <c r="Z15" s="1"/>
    </row>
    <row r="16" spans="1:26" ht="24.75" customHeight="1">
      <c r="A16" s="1"/>
      <c r="B16" s="177">
        <v>12</v>
      </c>
      <c r="C16" s="178" t="s">
        <v>529</v>
      </c>
      <c r="D16" s="4" t="s">
        <v>530</v>
      </c>
      <c r="E16" s="4" t="s">
        <v>531</v>
      </c>
      <c r="F16" s="141">
        <f>'AREA INTERNA'!$H$30</f>
        <v>0</v>
      </c>
      <c r="G16" s="140">
        <v>30</v>
      </c>
      <c r="H16" s="141">
        <f t="shared" si="0"/>
        <v>0</v>
      </c>
      <c r="I16" s="141">
        <v>0</v>
      </c>
      <c r="J16" s="142">
        <v>0</v>
      </c>
      <c r="K16" s="141">
        <f>('AREA INTERNA'!$H$71*G16)/30</f>
        <v>0</v>
      </c>
      <c r="L16" s="141">
        <f>('AREA INTERNA'!$H$86*G16)/30</f>
        <v>0</v>
      </c>
      <c r="M16" s="141">
        <v>0</v>
      </c>
      <c r="N16" s="142">
        <v>0</v>
      </c>
      <c r="O16" s="141">
        <f>'AREA INTERNA'!$H$133</f>
        <v>0</v>
      </c>
      <c r="P16" s="141" t="e">
        <f>(SUM(H16:O16)*'AREA INTERNA'!$G$144)</f>
        <v>#DIV/0!</v>
      </c>
      <c r="Q16" s="143" t="e">
        <f t="shared" si="1"/>
        <v>#DIV/0!</v>
      </c>
      <c r="R16" s="1"/>
      <c r="S16" s="1"/>
      <c r="T16" s="1"/>
      <c r="U16" s="1"/>
      <c r="V16" s="1"/>
      <c r="W16" s="1"/>
      <c r="X16" s="1"/>
      <c r="Y16" s="1"/>
      <c r="Z16" s="1"/>
    </row>
    <row r="17" spans="1:26" ht="24.75" customHeight="1">
      <c r="A17" s="1"/>
      <c r="B17" s="177">
        <v>13</v>
      </c>
      <c r="C17" s="178" t="s">
        <v>529</v>
      </c>
      <c r="D17" s="4" t="s">
        <v>530</v>
      </c>
      <c r="E17" s="4" t="s">
        <v>531</v>
      </c>
      <c r="F17" s="141">
        <f>'AREA INTERNA'!$H$30</f>
        <v>0</v>
      </c>
      <c r="G17" s="140">
        <v>30</v>
      </c>
      <c r="H17" s="141">
        <f t="shared" si="0"/>
        <v>0</v>
      </c>
      <c r="I17" s="141">
        <v>0</v>
      </c>
      <c r="J17" s="142">
        <v>0</v>
      </c>
      <c r="K17" s="141">
        <f>('AREA INTERNA'!$H$71*G17)/30</f>
        <v>0</v>
      </c>
      <c r="L17" s="141">
        <f>('AREA INTERNA'!$H$86*G17)/30</f>
        <v>0</v>
      </c>
      <c r="M17" s="141">
        <v>0</v>
      </c>
      <c r="N17" s="142">
        <v>0</v>
      </c>
      <c r="O17" s="141">
        <f>'AREA INTERNA'!$H$133</f>
        <v>0</v>
      </c>
      <c r="P17" s="141" t="e">
        <f>(SUM(H17:O17)*'AREA INTERNA'!$G$144)</f>
        <v>#DIV/0!</v>
      </c>
      <c r="Q17" s="143" t="e">
        <f t="shared" si="1"/>
        <v>#DIV/0!</v>
      </c>
      <c r="R17" s="1"/>
      <c r="S17" s="1"/>
      <c r="T17" s="1"/>
      <c r="U17" s="1"/>
      <c r="V17" s="1"/>
      <c r="W17" s="1"/>
      <c r="X17" s="1"/>
      <c r="Y17" s="1"/>
      <c r="Z17" s="1"/>
    </row>
    <row r="18" spans="1:26" ht="24.75" customHeight="1">
      <c r="A18" s="1"/>
      <c r="B18" s="3">
        <v>14</v>
      </c>
      <c r="C18" s="178" t="s">
        <v>529</v>
      </c>
      <c r="D18" s="4" t="s">
        <v>530</v>
      </c>
      <c r="E18" s="4" t="s">
        <v>531</v>
      </c>
      <c r="F18" s="141">
        <f>'AREA INTERNA'!$H$30</f>
        <v>0</v>
      </c>
      <c r="G18" s="140">
        <v>30</v>
      </c>
      <c r="H18" s="141">
        <f t="shared" si="0"/>
        <v>0</v>
      </c>
      <c r="I18" s="141">
        <v>0</v>
      </c>
      <c r="J18" s="142">
        <v>0</v>
      </c>
      <c r="K18" s="141">
        <f>('AREA INTERNA'!$H$71*G18)/30</f>
        <v>0</v>
      </c>
      <c r="L18" s="141">
        <f>('AREA INTERNA'!$H$86*G18)/30</f>
        <v>0</v>
      </c>
      <c r="M18" s="141">
        <v>0</v>
      </c>
      <c r="N18" s="142">
        <v>0</v>
      </c>
      <c r="O18" s="141">
        <f>'AREA INTERNA'!$H$133</f>
        <v>0</v>
      </c>
      <c r="P18" s="141" t="e">
        <f>(SUM(H18:O18)*'AREA INTERNA'!$G$144)</f>
        <v>#DIV/0!</v>
      </c>
      <c r="Q18" s="143" t="e">
        <f t="shared" si="1"/>
        <v>#DIV/0!</v>
      </c>
      <c r="R18" s="1"/>
      <c r="S18" s="1"/>
      <c r="T18" s="1"/>
      <c r="U18" s="1"/>
      <c r="V18" s="1"/>
      <c r="W18" s="1"/>
      <c r="X18" s="1"/>
      <c r="Y18" s="1"/>
      <c r="Z18" s="1"/>
    </row>
    <row r="19" spans="1:26" ht="24.75" customHeight="1">
      <c r="A19" s="1"/>
      <c r="B19" s="177">
        <v>15</v>
      </c>
      <c r="C19" s="178" t="s">
        <v>529</v>
      </c>
      <c r="D19" s="4" t="s">
        <v>530</v>
      </c>
      <c r="E19" s="4" t="s">
        <v>531</v>
      </c>
      <c r="F19" s="141">
        <f>'AREA INTERNA'!$H$30</f>
        <v>0</v>
      </c>
      <c r="G19" s="140">
        <v>30</v>
      </c>
      <c r="H19" s="141">
        <f t="shared" si="0"/>
        <v>0</v>
      </c>
      <c r="I19" s="141">
        <v>0</v>
      </c>
      <c r="J19" s="142">
        <v>0</v>
      </c>
      <c r="K19" s="141">
        <f>('AREA INTERNA'!$H$71*G19)/30</f>
        <v>0</v>
      </c>
      <c r="L19" s="141">
        <f>('AREA INTERNA'!$H$86*G19)/30</f>
        <v>0</v>
      </c>
      <c r="M19" s="141">
        <v>0</v>
      </c>
      <c r="N19" s="142">
        <v>0</v>
      </c>
      <c r="O19" s="141">
        <f>'AREA INTERNA'!$H$133</f>
        <v>0</v>
      </c>
      <c r="P19" s="141" t="e">
        <f>(SUM(H19:O19)*'AREA INTERNA'!$G$144)</f>
        <v>#DIV/0!</v>
      </c>
      <c r="Q19" s="143" t="e">
        <f t="shared" si="1"/>
        <v>#DIV/0!</v>
      </c>
      <c r="R19" s="6"/>
      <c r="S19" s="1"/>
      <c r="T19" s="1"/>
      <c r="U19" s="1"/>
      <c r="V19" s="1"/>
      <c r="W19" s="1"/>
      <c r="X19" s="1"/>
      <c r="Y19" s="1"/>
      <c r="Z19" s="1"/>
    </row>
    <row r="20" spans="1:26" ht="24.75" customHeight="1">
      <c r="A20" s="1"/>
      <c r="B20" s="177">
        <v>16</v>
      </c>
      <c r="C20" s="178" t="s">
        <v>529</v>
      </c>
      <c r="D20" s="4" t="s">
        <v>530</v>
      </c>
      <c r="E20" s="4" t="s">
        <v>531</v>
      </c>
      <c r="F20" s="141">
        <f>'AREA INTERNA'!$H$30</f>
        <v>0</v>
      </c>
      <c r="G20" s="140">
        <v>30</v>
      </c>
      <c r="H20" s="141">
        <f t="shared" si="0"/>
        <v>0</v>
      </c>
      <c r="I20" s="141">
        <v>0</v>
      </c>
      <c r="J20" s="142">
        <v>0</v>
      </c>
      <c r="K20" s="141">
        <f>('AREA INTERNA'!$H$71*G20)/30</f>
        <v>0</v>
      </c>
      <c r="L20" s="141">
        <f>('AREA INTERNA'!$H$86*G20)/30</f>
        <v>0</v>
      </c>
      <c r="M20" s="141">
        <v>0</v>
      </c>
      <c r="N20" s="142">
        <v>0</v>
      </c>
      <c r="O20" s="141">
        <f>'AREA INTERNA'!$H$133</f>
        <v>0</v>
      </c>
      <c r="P20" s="141" t="e">
        <f>(SUM(H20:O20)*'AREA INTERNA'!$G$144)</f>
        <v>#DIV/0!</v>
      </c>
      <c r="Q20" s="143" t="e">
        <f t="shared" si="1"/>
        <v>#DIV/0!</v>
      </c>
      <c r="R20" s="1"/>
      <c r="S20" s="1"/>
      <c r="T20" s="1"/>
      <c r="U20" s="1"/>
      <c r="V20" s="1"/>
      <c r="W20" s="1"/>
      <c r="X20" s="1"/>
      <c r="Y20" s="1"/>
      <c r="Z20" s="1"/>
    </row>
    <row r="21" spans="1:26" ht="24.75" customHeight="1">
      <c r="A21" s="1"/>
      <c r="B21" s="3">
        <v>17</v>
      </c>
      <c r="C21" s="178" t="s">
        <v>529</v>
      </c>
      <c r="D21" s="4" t="s">
        <v>530</v>
      </c>
      <c r="E21" s="4" t="s">
        <v>531</v>
      </c>
      <c r="F21" s="141">
        <f>'AREA INTERNA'!$H$30</f>
        <v>0</v>
      </c>
      <c r="G21" s="140">
        <v>30</v>
      </c>
      <c r="H21" s="141">
        <f t="shared" si="0"/>
        <v>0</v>
      </c>
      <c r="I21" s="141">
        <v>0</v>
      </c>
      <c r="J21" s="142">
        <v>0</v>
      </c>
      <c r="K21" s="141">
        <f>('AREA INTERNA'!$H$71*G21)/30</f>
        <v>0</v>
      </c>
      <c r="L21" s="141">
        <f>('AREA INTERNA'!$H$86*G21)/30</f>
        <v>0</v>
      </c>
      <c r="M21" s="141">
        <v>0</v>
      </c>
      <c r="N21" s="142">
        <v>0</v>
      </c>
      <c r="O21" s="141">
        <f>'AREA INTERNA'!$H$133</f>
        <v>0</v>
      </c>
      <c r="P21" s="141" t="e">
        <f>(SUM(H21:O21)*'AREA INTERNA'!$G$144)</f>
        <v>#DIV/0!</v>
      </c>
      <c r="Q21" s="143" t="e">
        <f t="shared" si="1"/>
        <v>#DIV/0!</v>
      </c>
      <c r="R21" s="1"/>
      <c r="S21" s="1"/>
      <c r="T21" s="1"/>
      <c r="U21" s="1"/>
      <c r="V21" s="1"/>
      <c r="W21" s="1"/>
      <c r="X21" s="1"/>
      <c r="Y21" s="1"/>
      <c r="Z21" s="1"/>
    </row>
    <row r="22" spans="1:26" ht="24.75" customHeight="1">
      <c r="A22" s="1"/>
      <c r="B22" s="177">
        <v>18</v>
      </c>
      <c r="C22" s="178" t="s">
        <v>529</v>
      </c>
      <c r="D22" s="4" t="s">
        <v>530</v>
      </c>
      <c r="E22" s="4" t="s">
        <v>531</v>
      </c>
      <c r="F22" s="141">
        <f>'AREA INTERNA'!$H$30</f>
        <v>0</v>
      </c>
      <c r="G22" s="140">
        <v>30</v>
      </c>
      <c r="H22" s="141">
        <f t="shared" si="0"/>
        <v>0</v>
      </c>
      <c r="I22" s="141">
        <v>0</v>
      </c>
      <c r="J22" s="142">
        <v>0</v>
      </c>
      <c r="K22" s="141">
        <f>('AREA INTERNA'!$H$71*G22)/30</f>
        <v>0</v>
      </c>
      <c r="L22" s="141">
        <f>('AREA INTERNA'!$H$86*G22)/30</f>
        <v>0</v>
      </c>
      <c r="M22" s="141">
        <v>0</v>
      </c>
      <c r="N22" s="142">
        <v>0</v>
      </c>
      <c r="O22" s="141">
        <f>'AREA INTERNA'!$H$133</f>
        <v>0</v>
      </c>
      <c r="P22" s="141" t="e">
        <f>(SUM(H22:O22)*'AREA INTERNA'!$G$144)</f>
        <v>#DIV/0!</v>
      </c>
      <c r="Q22" s="143" t="e">
        <f t="shared" si="1"/>
        <v>#DIV/0!</v>
      </c>
      <c r="R22" s="1"/>
      <c r="S22" s="1"/>
      <c r="T22" s="1"/>
      <c r="U22" s="1"/>
      <c r="V22" s="1"/>
      <c r="W22" s="1"/>
      <c r="X22" s="1"/>
      <c r="Y22" s="1"/>
      <c r="Z22" s="1"/>
    </row>
    <row r="23" spans="1:26" ht="24.75" customHeight="1">
      <c r="A23" s="1"/>
      <c r="B23" s="177">
        <v>19</v>
      </c>
      <c r="C23" s="178" t="s">
        <v>529</v>
      </c>
      <c r="D23" s="4" t="s">
        <v>530</v>
      </c>
      <c r="E23" s="4" t="s">
        <v>531</v>
      </c>
      <c r="F23" s="141">
        <f>'AREA INTERNA'!$H$30</f>
        <v>0</v>
      </c>
      <c r="G23" s="140">
        <v>30</v>
      </c>
      <c r="H23" s="141">
        <f t="shared" si="0"/>
        <v>0</v>
      </c>
      <c r="I23" s="141">
        <v>0</v>
      </c>
      <c r="J23" s="142">
        <v>0</v>
      </c>
      <c r="K23" s="141">
        <f>('AREA INTERNA'!$H$71*G23)/30</f>
        <v>0</v>
      </c>
      <c r="L23" s="141">
        <f>('AREA INTERNA'!$H$86*G23)/30</f>
        <v>0</v>
      </c>
      <c r="M23" s="141">
        <v>0</v>
      </c>
      <c r="N23" s="142">
        <v>0</v>
      </c>
      <c r="O23" s="141">
        <f>'AREA INTERNA'!$H$133</f>
        <v>0</v>
      </c>
      <c r="P23" s="141" t="e">
        <f>(SUM(H23:O23)*'AREA INTERNA'!$G$144)</f>
        <v>#DIV/0!</v>
      </c>
      <c r="Q23" s="143" t="e">
        <f t="shared" si="1"/>
        <v>#DIV/0!</v>
      </c>
      <c r="R23" s="1"/>
      <c r="S23" s="1"/>
      <c r="T23" s="1"/>
      <c r="U23" s="1"/>
      <c r="V23" s="1"/>
      <c r="W23" s="1"/>
      <c r="X23" s="1"/>
      <c r="Y23" s="1"/>
      <c r="Z23" s="1"/>
    </row>
    <row r="24" spans="1:26" ht="24.75" customHeight="1">
      <c r="A24" s="1"/>
      <c r="B24" s="3">
        <v>20</v>
      </c>
      <c r="C24" s="178" t="s">
        <v>529</v>
      </c>
      <c r="D24" s="4" t="s">
        <v>530</v>
      </c>
      <c r="E24" s="4" t="s">
        <v>531</v>
      </c>
      <c r="F24" s="141">
        <f>'AREA INTERNA'!$H$30</f>
        <v>0</v>
      </c>
      <c r="G24" s="140">
        <v>30</v>
      </c>
      <c r="H24" s="141">
        <f t="shared" si="0"/>
        <v>0</v>
      </c>
      <c r="I24" s="141">
        <v>0</v>
      </c>
      <c r="J24" s="142">
        <v>0</v>
      </c>
      <c r="K24" s="141">
        <f>('AREA INTERNA'!$H$71*G24)/30</f>
        <v>0</v>
      </c>
      <c r="L24" s="141">
        <f>('AREA INTERNA'!$H$86*G24)/30</f>
        <v>0</v>
      </c>
      <c r="M24" s="141">
        <v>0</v>
      </c>
      <c r="N24" s="142">
        <v>0</v>
      </c>
      <c r="O24" s="141">
        <f>'AREA INTERNA'!$H$133</f>
        <v>0</v>
      </c>
      <c r="P24" s="141" t="e">
        <f>(SUM(H24:O24)*'AREA INTERNA'!$G$144)</f>
        <v>#DIV/0!</v>
      </c>
      <c r="Q24" s="143" t="e">
        <f t="shared" si="1"/>
        <v>#DIV/0!</v>
      </c>
      <c r="R24" s="1"/>
      <c r="S24" s="1"/>
      <c r="T24" s="1"/>
      <c r="U24" s="1"/>
      <c r="V24" s="1"/>
      <c r="W24" s="1"/>
      <c r="X24" s="1"/>
      <c r="Y24" s="1"/>
      <c r="Z24" s="1"/>
    </row>
    <row r="25" spans="1:26" ht="24.75" customHeight="1">
      <c r="A25" s="1"/>
      <c r="B25" s="177">
        <v>21</v>
      </c>
      <c r="C25" s="178" t="s">
        <v>529</v>
      </c>
      <c r="D25" s="4" t="s">
        <v>530</v>
      </c>
      <c r="E25" s="4" t="s">
        <v>531</v>
      </c>
      <c r="F25" s="141">
        <f>'AREA INTERNA'!$H$30</f>
        <v>0</v>
      </c>
      <c r="G25" s="140">
        <v>30</v>
      </c>
      <c r="H25" s="141">
        <f t="shared" si="0"/>
        <v>0</v>
      </c>
      <c r="I25" s="141">
        <v>0</v>
      </c>
      <c r="J25" s="142">
        <v>0</v>
      </c>
      <c r="K25" s="141">
        <f>('AREA INTERNA'!$H$71*G25)/30</f>
        <v>0</v>
      </c>
      <c r="L25" s="141">
        <f>('AREA INTERNA'!$H$86*G25)/30</f>
        <v>0</v>
      </c>
      <c r="M25" s="141">
        <v>0</v>
      </c>
      <c r="N25" s="142">
        <v>0</v>
      </c>
      <c r="O25" s="141">
        <f>'AREA INTERNA'!$H$133</f>
        <v>0</v>
      </c>
      <c r="P25" s="141" t="e">
        <f>(SUM(H25:O25)*'AREA INTERNA'!$G$144)</f>
        <v>#DIV/0!</v>
      </c>
      <c r="Q25" s="143" t="e">
        <f t="shared" si="1"/>
        <v>#DIV/0!</v>
      </c>
      <c r="R25" s="1"/>
      <c r="S25" s="1"/>
      <c r="T25" s="1"/>
      <c r="U25" s="1"/>
      <c r="V25" s="1"/>
      <c r="W25" s="1"/>
      <c r="X25" s="1"/>
      <c r="Y25" s="1"/>
      <c r="Z25" s="1"/>
    </row>
    <row r="26" spans="1:26" ht="24.75" customHeight="1">
      <c r="A26" s="1"/>
      <c r="B26" s="177">
        <v>22</v>
      </c>
      <c r="C26" s="178" t="s">
        <v>529</v>
      </c>
      <c r="D26" s="4" t="s">
        <v>530</v>
      </c>
      <c r="E26" s="4" t="s">
        <v>531</v>
      </c>
      <c r="F26" s="141">
        <f>'AREA INTERNA'!$H$30</f>
        <v>0</v>
      </c>
      <c r="G26" s="140">
        <v>30</v>
      </c>
      <c r="H26" s="141">
        <f t="shared" si="0"/>
        <v>0</v>
      </c>
      <c r="I26" s="141">
        <v>0</v>
      </c>
      <c r="J26" s="142">
        <v>0</v>
      </c>
      <c r="K26" s="141">
        <f>('AREA INTERNA'!$H$71*G26)/30</f>
        <v>0</v>
      </c>
      <c r="L26" s="141">
        <f>('AREA INTERNA'!$H$86*G26)/30</f>
        <v>0</v>
      </c>
      <c r="M26" s="141">
        <v>0</v>
      </c>
      <c r="N26" s="142">
        <v>0</v>
      </c>
      <c r="O26" s="141">
        <f>'AREA INTERNA'!$H$133</f>
        <v>0</v>
      </c>
      <c r="P26" s="141" t="e">
        <f>(SUM(H26:O26)*'AREA INTERNA'!$G$144)</f>
        <v>#DIV/0!</v>
      </c>
      <c r="Q26" s="143" t="e">
        <f t="shared" si="1"/>
        <v>#DIV/0!</v>
      </c>
      <c r="R26" s="1"/>
      <c r="S26" s="1"/>
      <c r="T26" s="1"/>
      <c r="U26" s="1"/>
      <c r="V26" s="1"/>
      <c r="W26" s="1"/>
      <c r="X26" s="1"/>
      <c r="Y26" s="1"/>
      <c r="Z26" s="1"/>
    </row>
    <row r="27" spans="1:26" ht="24.75" customHeight="1">
      <c r="A27" s="1"/>
      <c r="B27" s="3">
        <v>23</v>
      </c>
      <c r="C27" s="178" t="s">
        <v>529</v>
      </c>
      <c r="D27" s="4" t="s">
        <v>530</v>
      </c>
      <c r="E27" s="4" t="s">
        <v>531</v>
      </c>
      <c r="F27" s="141">
        <f>'AREA INTERNA'!$H$30</f>
        <v>0</v>
      </c>
      <c r="G27" s="140">
        <v>30</v>
      </c>
      <c r="H27" s="141">
        <f t="shared" si="0"/>
        <v>0</v>
      </c>
      <c r="I27" s="141">
        <v>0</v>
      </c>
      <c r="J27" s="142">
        <v>0</v>
      </c>
      <c r="K27" s="141">
        <f>('AREA INTERNA'!$H$71*G27)/30</f>
        <v>0</v>
      </c>
      <c r="L27" s="141">
        <f>('AREA INTERNA'!$H$86*G27)/30</f>
        <v>0</v>
      </c>
      <c r="M27" s="141">
        <v>0</v>
      </c>
      <c r="N27" s="142">
        <v>0</v>
      </c>
      <c r="O27" s="141">
        <f>'AREA INTERNA'!$H$133</f>
        <v>0</v>
      </c>
      <c r="P27" s="141" t="e">
        <f>(SUM(H27:O27)*'AREA INTERNA'!$G$144)</f>
        <v>#DIV/0!</v>
      </c>
      <c r="Q27" s="143" t="e">
        <f t="shared" si="1"/>
        <v>#DIV/0!</v>
      </c>
      <c r="R27" s="1"/>
      <c r="S27" s="1"/>
      <c r="T27" s="1"/>
      <c r="U27" s="1"/>
      <c r="V27" s="1"/>
      <c r="W27" s="1"/>
      <c r="X27" s="1"/>
      <c r="Y27" s="1"/>
      <c r="Z27" s="1"/>
    </row>
    <row r="28" spans="1:26" ht="24.75" customHeight="1">
      <c r="A28" s="1"/>
      <c r="B28" s="177">
        <v>24</v>
      </c>
      <c r="C28" s="178" t="s">
        <v>529</v>
      </c>
      <c r="D28" s="4" t="s">
        <v>530</v>
      </c>
      <c r="E28" s="4" t="s">
        <v>531</v>
      </c>
      <c r="F28" s="141">
        <f>'AREA INTERNA'!$H$30</f>
        <v>0</v>
      </c>
      <c r="G28" s="140">
        <v>30</v>
      </c>
      <c r="H28" s="141">
        <f t="shared" si="0"/>
        <v>0</v>
      </c>
      <c r="I28" s="141">
        <v>0</v>
      </c>
      <c r="J28" s="142">
        <v>0</v>
      </c>
      <c r="K28" s="141">
        <f>('AREA INTERNA'!$H$71*G28)/30</f>
        <v>0</v>
      </c>
      <c r="L28" s="141">
        <f>('AREA INTERNA'!$H$86*G28)/30</f>
        <v>0</v>
      </c>
      <c r="M28" s="141">
        <v>0</v>
      </c>
      <c r="N28" s="142">
        <v>0</v>
      </c>
      <c r="O28" s="141">
        <f>'AREA INTERNA'!$H$133</f>
        <v>0</v>
      </c>
      <c r="P28" s="141" t="e">
        <f>(SUM(H28:O28)*'AREA INTERNA'!$G$144)</f>
        <v>#DIV/0!</v>
      </c>
      <c r="Q28" s="143" t="e">
        <f t="shared" si="1"/>
        <v>#DIV/0!</v>
      </c>
      <c r="R28" s="1"/>
      <c r="S28" s="1"/>
      <c r="T28" s="1"/>
      <c r="U28" s="1"/>
      <c r="V28" s="1"/>
      <c r="W28" s="1"/>
      <c r="X28" s="1"/>
      <c r="Y28" s="1"/>
      <c r="Z28" s="1"/>
    </row>
    <row r="29" spans="1:26" ht="24.75" customHeight="1">
      <c r="A29" s="1"/>
      <c r="B29" s="177">
        <v>25</v>
      </c>
      <c r="C29" s="178" t="s">
        <v>529</v>
      </c>
      <c r="D29" s="4" t="s">
        <v>530</v>
      </c>
      <c r="E29" s="4" t="s">
        <v>531</v>
      </c>
      <c r="F29" s="141">
        <f>'AREA INTERNA'!$H$30</f>
        <v>0</v>
      </c>
      <c r="G29" s="140">
        <v>30</v>
      </c>
      <c r="H29" s="141">
        <f t="shared" si="0"/>
        <v>0</v>
      </c>
      <c r="I29" s="141">
        <v>0</v>
      </c>
      <c r="J29" s="142">
        <v>0</v>
      </c>
      <c r="K29" s="141">
        <f>('AREA INTERNA'!$H$71*G29)/30</f>
        <v>0</v>
      </c>
      <c r="L29" s="141">
        <f>('AREA INTERNA'!$H$86*G29)/30</f>
        <v>0</v>
      </c>
      <c r="M29" s="141">
        <v>0</v>
      </c>
      <c r="N29" s="142">
        <v>0</v>
      </c>
      <c r="O29" s="141">
        <f>'AREA INTERNA'!$H$133</f>
        <v>0</v>
      </c>
      <c r="P29" s="141" t="e">
        <f>(SUM(H29:O29)*'AREA INTERNA'!$G$144)</f>
        <v>#DIV/0!</v>
      </c>
      <c r="Q29" s="143" t="e">
        <f t="shared" si="1"/>
        <v>#DIV/0!</v>
      </c>
      <c r="R29" s="1"/>
      <c r="S29" s="1"/>
      <c r="T29" s="1"/>
      <c r="U29" s="1"/>
      <c r="V29" s="1"/>
      <c r="W29" s="1"/>
      <c r="X29" s="1"/>
      <c r="Y29" s="1"/>
      <c r="Z29" s="1"/>
    </row>
    <row r="30" spans="1:26" ht="24.75" customHeight="1">
      <c r="A30" s="1"/>
      <c r="B30" s="3">
        <v>26</v>
      </c>
      <c r="C30" s="178" t="s">
        <v>529</v>
      </c>
      <c r="D30" s="4" t="s">
        <v>530</v>
      </c>
      <c r="E30" s="4" t="s">
        <v>531</v>
      </c>
      <c r="F30" s="141">
        <f>'AREA INTERNA'!$H$30</f>
        <v>0</v>
      </c>
      <c r="G30" s="140">
        <v>30</v>
      </c>
      <c r="H30" s="141">
        <f t="shared" si="0"/>
        <v>0</v>
      </c>
      <c r="I30" s="141">
        <v>0</v>
      </c>
      <c r="J30" s="142">
        <v>0</v>
      </c>
      <c r="K30" s="141">
        <f>('AREA INTERNA'!$H$71*G30)/30</f>
        <v>0</v>
      </c>
      <c r="L30" s="141">
        <f>('AREA INTERNA'!$H$86*G30)/30</f>
        <v>0</v>
      </c>
      <c r="M30" s="141">
        <v>0</v>
      </c>
      <c r="N30" s="142">
        <v>0</v>
      </c>
      <c r="O30" s="141">
        <f>'AREA INTERNA'!$H$133</f>
        <v>0</v>
      </c>
      <c r="P30" s="141" t="e">
        <f>(SUM(H30:O30)*'AREA INTERNA'!$G$144)</f>
        <v>#DIV/0!</v>
      </c>
      <c r="Q30" s="143" t="e">
        <f t="shared" si="1"/>
        <v>#DIV/0!</v>
      </c>
      <c r="R30" s="1"/>
      <c r="S30" s="1"/>
      <c r="T30" s="1"/>
      <c r="U30" s="1"/>
      <c r="V30" s="1"/>
      <c r="W30" s="1"/>
      <c r="X30" s="1"/>
      <c r="Y30" s="1"/>
      <c r="Z30" s="1"/>
    </row>
    <row r="31" spans="1:26" ht="24.75" customHeight="1">
      <c r="A31" s="1"/>
      <c r="B31" s="177">
        <v>27</v>
      </c>
      <c r="C31" s="178" t="s">
        <v>529</v>
      </c>
      <c r="D31" s="4" t="s">
        <v>530</v>
      </c>
      <c r="E31" s="4" t="s">
        <v>531</v>
      </c>
      <c r="F31" s="141">
        <f>'AREA INTERNA'!$H$30</f>
        <v>0</v>
      </c>
      <c r="G31" s="140">
        <v>30</v>
      </c>
      <c r="H31" s="141">
        <f t="shared" si="0"/>
        <v>0</v>
      </c>
      <c r="I31" s="141">
        <v>0</v>
      </c>
      <c r="J31" s="142">
        <v>0</v>
      </c>
      <c r="K31" s="141">
        <f>('AREA INTERNA'!$H$71*G31)/30</f>
        <v>0</v>
      </c>
      <c r="L31" s="141">
        <f>('AREA INTERNA'!$H$86*G31)/30</f>
        <v>0</v>
      </c>
      <c r="M31" s="141">
        <v>0</v>
      </c>
      <c r="N31" s="142">
        <v>0</v>
      </c>
      <c r="O31" s="141">
        <f>'AREA INTERNA'!$H$133</f>
        <v>0</v>
      </c>
      <c r="P31" s="141" t="e">
        <f>(SUM(H31:O31)*'AREA INTERNA'!$G$144)</f>
        <v>#DIV/0!</v>
      </c>
      <c r="Q31" s="143" t="e">
        <f t="shared" si="1"/>
        <v>#DIV/0!</v>
      </c>
      <c r="R31" s="1"/>
      <c r="S31" s="1"/>
      <c r="T31" s="1"/>
      <c r="U31" s="1"/>
      <c r="V31" s="1"/>
      <c r="W31" s="1"/>
      <c r="X31" s="1"/>
      <c r="Y31" s="1"/>
      <c r="Z31" s="1"/>
    </row>
    <row r="32" spans="1:26" ht="24.75" customHeight="1">
      <c r="A32" s="1"/>
      <c r="B32" s="177">
        <v>28</v>
      </c>
      <c r="C32" s="178" t="s">
        <v>529</v>
      </c>
      <c r="D32" s="4" t="s">
        <v>530</v>
      </c>
      <c r="E32" s="4" t="s">
        <v>531</v>
      </c>
      <c r="F32" s="141">
        <f>'AREA INTERNA'!$H$30</f>
        <v>0</v>
      </c>
      <c r="G32" s="140">
        <v>30</v>
      </c>
      <c r="H32" s="141">
        <f t="shared" si="0"/>
        <v>0</v>
      </c>
      <c r="I32" s="141">
        <v>0</v>
      </c>
      <c r="J32" s="142">
        <v>0</v>
      </c>
      <c r="K32" s="141">
        <f>('AREA INTERNA'!$H$71*G32)/30</f>
        <v>0</v>
      </c>
      <c r="L32" s="141">
        <f>('AREA INTERNA'!$H$86*G32)/30</f>
        <v>0</v>
      </c>
      <c r="M32" s="141">
        <v>0</v>
      </c>
      <c r="N32" s="142">
        <v>0</v>
      </c>
      <c r="O32" s="141">
        <f>'AREA INTERNA'!$H$133</f>
        <v>0</v>
      </c>
      <c r="P32" s="141" t="e">
        <f>(SUM(H32:O32)*'AREA INTERNA'!$G$144)</f>
        <v>#DIV/0!</v>
      </c>
      <c r="Q32" s="143" t="e">
        <f t="shared" si="1"/>
        <v>#DIV/0!</v>
      </c>
      <c r="R32" s="1"/>
      <c r="S32" s="1"/>
      <c r="T32" s="1"/>
      <c r="U32" s="1"/>
      <c r="V32" s="1"/>
      <c r="W32" s="1"/>
      <c r="X32" s="1"/>
      <c r="Y32" s="1"/>
      <c r="Z32" s="1"/>
    </row>
    <row r="33" spans="1:26" ht="24.75" customHeight="1">
      <c r="A33" s="1"/>
      <c r="B33" s="3">
        <v>29</v>
      </c>
      <c r="C33" s="178" t="s">
        <v>529</v>
      </c>
      <c r="D33" s="4" t="s">
        <v>530</v>
      </c>
      <c r="E33" s="4" t="s">
        <v>531</v>
      </c>
      <c r="F33" s="141">
        <f>'AREA INTERNA'!$H$30</f>
        <v>0</v>
      </c>
      <c r="G33" s="140">
        <v>30</v>
      </c>
      <c r="H33" s="141">
        <f t="shared" si="0"/>
        <v>0</v>
      </c>
      <c r="I33" s="141">
        <v>0</v>
      </c>
      <c r="J33" s="142">
        <v>0</v>
      </c>
      <c r="K33" s="141">
        <f>('AREA INTERNA'!$H$71*G33)/30</f>
        <v>0</v>
      </c>
      <c r="L33" s="141">
        <f>('AREA INTERNA'!$H$86*G33)/30</f>
        <v>0</v>
      </c>
      <c r="M33" s="141">
        <v>0</v>
      </c>
      <c r="N33" s="142">
        <v>0</v>
      </c>
      <c r="O33" s="141">
        <f>'AREA INTERNA'!$H$133</f>
        <v>0</v>
      </c>
      <c r="P33" s="141" t="e">
        <f>(SUM(H33:O33)*'AREA INTERNA'!$G$144)</f>
        <v>#DIV/0!</v>
      </c>
      <c r="Q33" s="143" t="e">
        <f t="shared" si="1"/>
        <v>#DIV/0!</v>
      </c>
      <c r="R33" s="1"/>
      <c r="S33" s="1"/>
      <c r="T33" s="1"/>
      <c r="U33" s="1"/>
      <c r="V33" s="1"/>
      <c r="W33" s="1"/>
      <c r="X33" s="1"/>
      <c r="Y33" s="1"/>
      <c r="Z33" s="1"/>
    </row>
    <row r="34" spans="1:26" ht="24.75" customHeight="1">
      <c r="A34" s="1"/>
      <c r="B34" s="177">
        <v>30</v>
      </c>
      <c r="C34" s="178" t="s">
        <v>529</v>
      </c>
      <c r="D34" s="4" t="s">
        <v>530</v>
      </c>
      <c r="E34" s="4" t="s">
        <v>531</v>
      </c>
      <c r="F34" s="141">
        <f>'AREA INTERNA'!$H$30</f>
        <v>0</v>
      </c>
      <c r="G34" s="140">
        <v>30</v>
      </c>
      <c r="H34" s="141">
        <f t="shared" si="0"/>
        <v>0</v>
      </c>
      <c r="I34" s="141">
        <v>0</v>
      </c>
      <c r="J34" s="142">
        <v>0</v>
      </c>
      <c r="K34" s="141">
        <f>('AREA INTERNA'!$H$71*G34)/30</f>
        <v>0</v>
      </c>
      <c r="L34" s="141">
        <f>('AREA INTERNA'!$H$86*G34)/30</f>
        <v>0</v>
      </c>
      <c r="M34" s="141">
        <v>0</v>
      </c>
      <c r="N34" s="142">
        <v>0</v>
      </c>
      <c r="O34" s="141">
        <f>'AREA INTERNA'!$H$133</f>
        <v>0</v>
      </c>
      <c r="P34" s="141" t="e">
        <f>(SUM(H34:O34)*'AREA INTERNA'!$G$144)</f>
        <v>#DIV/0!</v>
      </c>
      <c r="Q34" s="143" t="e">
        <f t="shared" si="1"/>
        <v>#DIV/0!</v>
      </c>
      <c r="R34" s="1"/>
      <c r="S34" s="1"/>
      <c r="T34" s="1"/>
      <c r="U34" s="1"/>
      <c r="V34" s="1"/>
      <c r="W34" s="1"/>
      <c r="X34" s="1"/>
      <c r="Y34" s="1"/>
      <c r="Z34" s="1"/>
    </row>
    <row r="35" spans="1:26" ht="24.75" customHeight="1">
      <c r="A35" s="1"/>
      <c r="B35" s="177">
        <v>31</v>
      </c>
      <c r="C35" s="178" t="s">
        <v>529</v>
      </c>
      <c r="D35" s="4" t="s">
        <v>530</v>
      </c>
      <c r="E35" s="4" t="s">
        <v>531</v>
      </c>
      <c r="F35" s="141">
        <f>'AREA INTERNA'!$H$30</f>
        <v>0</v>
      </c>
      <c r="G35" s="140">
        <v>30</v>
      </c>
      <c r="H35" s="141">
        <f t="shared" si="0"/>
        <v>0</v>
      </c>
      <c r="I35" s="141">
        <v>0</v>
      </c>
      <c r="J35" s="142">
        <v>0</v>
      </c>
      <c r="K35" s="141">
        <f>('AREA INTERNA'!$H$71*G35)/30</f>
        <v>0</v>
      </c>
      <c r="L35" s="141">
        <f>('AREA INTERNA'!$H$86*G35)/30</f>
        <v>0</v>
      </c>
      <c r="M35" s="141">
        <v>0</v>
      </c>
      <c r="N35" s="142">
        <v>0</v>
      </c>
      <c r="O35" s="141">
        <f>'AREA INTERNA'!$H$133</f>
        <v>0</v>
      </c>
      <c r="P35" s="141" t="e">
        <f>(SUM(H35:O35)*'AREA INTERNA'!$G$144)</f>
        <v>#DIV/0!</v>
      </c>
      <c r="Q35" s="143" t="e">
        <f t="shared" si="1"/>
        <v>#DIV/0!</v>
      </c>
      <c r="R35" s="1"/>
      <c r="S35" s="1"/>
      <c r="T35" s="1"/>
      <c r="U35" s="1"/>
      <c r="V35" s="1"/>
      <c r="W35" s="1"/>
      <c r="X35" s="1"/>
      <c r="Y35" s="1"/>
      <c r="Z35" s="1"/>
    </row>
    <row r="36" spans="1:26" ht="24.75" customHeight="1">
      <c r="A36" s="1"/>
      <c r="B36" s="3">
        <v>32</v>
      </c>
      <c r="C36" s="178" t="s">
        <v>529</v>
      </c>
      <c r="D36" s="4" t="s">
        <v>530</v>
      </c>
      <c r="E36" s="4" t="s">
        <v>531</v>
      </c>
      <c r="F36" s="141">
        <f>'AREA INTERNA'!$H$30</f>
        <v>0</v>
      </c>
      <c r="G36" s="140">
        <v>30</v>
      </c>
      <c r="H36" s="141">
        <f t="shared" si="0"/>
        <v>0</v>
      </c>
      <c r="I36" s="141">
        <v>0</v>
      </c>
      <c r="J36" s="142">
        <v>0</v>
      </c>
      <c r="K36" s="141">
        <f>('AREA INTERNA'!$H$71*G36)/30</f>
        <v>0</v>
      </c>
      <c r="L36" s="141">
        <f>('AREA INTERNA'!$H$86*G36)/30</f>
        <v>0</v>
      </c>
      <c r="M36" s="141">
        <v>0</v>
      </c>
      <c r="N36" s="142">
        <v>0</v>
      </c>
      <c r="O36" s="141">
        <f>'AREA INTERNA'!$H$133</f>
        <v>0</v>
      </c>
      <c r="P36" s="141" t="e">
        <f>(SUM(H36:O36)*'AREA INTERNA'!$G$144)</f>
        <v>#DIV/0!</v>
      </c>
      <c r="Q36" s="143" t="e">
        <f t="shared" si="1"/>
        <v>#DIV/0!</v>
      </c>
      <c r="R36" s="1"/>
      <c r="S36" s="1"/>
      <c r="T36" s="1"/>
      <c r="U36" s="1"/>
      <c r="V36" s="1"/>
      <c r="W36" s="1"/>
      <c r="X36" s="1"/>
      <c r="Y36" s="1"/>
      <c r="Z36" s="1"/>
    </row>
    <row r="37" spans="1:26" ht="24.75" customHeight="1">
      <c r="A37" s="1"/>
      <c r="B37" s="177">
        <v>33</v>
      </c>
      <c r="C37" s="178" t="s">
        <v>529</v>
      </c>
      <c r="D37" s="4" t="s">
        <v>530</v>
      </c>
      <c r="E37" s="4" t="s">
        <v>532</v>
      </c>
      <c r="F37" s="5">
        <f>'AREA EXTERNA'!$H$30</f>
        <v>0</v>
      </c>
      <c r="G37" s="140">
        <v>30</v>
      </c>
      <c r="H37" s="141">
        <f t="shared" ref="H37:H58" si="2">(F37*G37)/30</f>
        <v>0</v>
      </c>
      <c r="I37" s="141">
        <v>0</v>
      </c>
      <c r="J37" s="142">
        <v>0</v>
      </c>
      <c r="K37" s="141">
        <f>('AREA EXTERNA'!$H$71*G37)/30</f>
        <v>0</v>
      </c>
      <c r="L37" s="141">
        <f>('AREA EXTERNA'!$H$86*G37)/30</f>
        <v>0</v>
      </c>
      <c r="M37" s="141">
        <v>0</v>
      </c>
      <c r="N37" s="142">
        <v>0</v>
      </c>
      <c r="O37" s="141">
        <f>'AREA EXTERNA'!$H$133</f>
        <v>0</v>
      </c>
      <c r="P37" s="141" t="e">
        <f>(SUM(H37:O37)*'AREA EXTERNA'!$G$144)</f>
        <v>#DIV/0!</v>
      </c>
      <c r="Q37" s="143" t="e">
        <f t="shared" ref="Q37:Q58" si="3">SUM(H37:P37)</f>
        <v>#DIV/0!</v>
      </c>
      <c r="R37" s="1"/>
      <c r="S37" s="1"/>
      <c r="T37" s="1"/>
      <c r="U37" s="1"/>
      <c r="V37" s="1"/>
      <c r="W37" s="1"/>
      <c r="X37" s="1"/>
      <c r="Y37" s="1"/>
      <c r="Z37" s="1"/>
    </row>
    <row r="38" spans="1:26" ht="24.75" customHeight="1">
      <c r="A38" s="1"/>
      <c r="B38" s="177">
        <v>34</v>
      </c>
      <c r="C38" s="178" t="s">
        <v>529</v>
      </c>
      <c r="D38" s="4" t="s">
        <v>530</v>
      </c>
      <c r="E38" s="4" t="s">
        <v>532</v>
      </c>
      <c r="F38" s="5">
        <f>'AREA EXTERNA'!$H$30</f>
        <v>0</v>
      </c>
      <c r="G38" s="140">
        <v>30</v>
      </c>
      <c r="H38" s="141">
        <f t="shared" si="2"/>
        <v>0</v>
      </c>
      <c r="I38" s="141">
        <v>0</v>
      </c>
      <c r="J38" s="142">
        <v>0</v>
      </c>
      <c r="K38" s="141">
        <f>('AREA EXTERNA'!$H$71*G38)/30</f>
        <v>0</v>
      </c>
      <c r="L38" s="141">
        <f>('AREA EXTERNA'!$H$86*G38)/30</f>
        <v>0</v>
      </c>
      <c r="M38" s="141">
        <v>0</v>
      </c>
      <c r="N38" s="142">
        <v>0</v>
      </c>
      <c r="O38" s="141">
        <f>'AREA EXTERNA'!$H$133</f>
        <v>0</v>
      </c>
      <c r="P38" s="141" t="e">
        <f>(SUM(H38:O38)*'AREA EXTERNA'!$G$144)</f>
        <v>#DIV/0!</v>
      </c>
      <c r="Q38" s="143" t="e">
        <f t="shared" si="3"/>
        <v>#DIV/0!</v>
      </c>
      <c r="R38" s="1"/>
      <c r="S38" s="1"/>
      <c r="T38" s="1"/>
      <c r="U38" s="1"/>
      <c r="V38" s="1"/>
      <c r="W38" s="1"/>
      <c r="X38" s="1"/>
      <c r="Y38" s="1"/>
      <c r="Z38" s="1"/>
    </row>
    <row r="39" spans="1:26" ht="24.75" customHeight="1">
      <c r="A39" s="1"/>
      <c r="B39" s="3">
        <v>35</v>
      </c>
      <c r="C39" s="178" t="s">
        <v>529</v>
      </c>
      <c r="D39" s="4" t="s">
        <v>530</v>
      </c>
      <c r="E39" s="4" t="s">
        <v>532</v>
      </c>
      <c r="F39" s="5">
        <f>'AREA EXTERNA'!$H$30</f>
        <v>0</v>
      </c>
      <c r="G39" s="140">
        <v>30</v>
      </c>
      <c r="H39" s="141">
        <f t="shared" si="2"/>
        <v>0</v>
      </c>
      <c r="I39" s="141">
        <v>0</v>
      </c>
      <c r="J39" s="142">
        <v>0</v>
      </c>
      <c r="K39" s="141">
        <f>('AREA EXTERNA'!$H$71*G39)/30</f>
        <v>0</v>
      </c>
      <c r="L39" s="141">
        <f>('AREA EXTERNA'!$H$86*G39)/30</f>
        <v>0</v>
      </c>
      <c r="M39" s="141">
        <v>0</v>
      </c>
      <c r="N39" s="142">
        <v>0</v>
      </c>
      <c r="O39" s="141">
        <f>'AREA EXTERNA'!$H$133</f>
        <v>0</v>
      </c>
      <c r="P39" s="141" t="e">
        <f>(SUM(H39:O39)*'AREA EXTERNA'!$G$144)</f>
        <v>#DIV/0!</v>
      </c>
      <c r="Q39" s="143" t="e">
        <f t="shared" si="3"/>
        <v>#DIV/0!</v>
      </c>
      <c r="R39" s="1"/>
      <c r="S39" s="1"/>
      <c r="T39" s="1"/>
      <c r="U39" s="1"/>
      <c r="V39" s="1"/>
      <c r="W39" s="1"/>
      <c r="X39" s="1"/>
      <c r="Y39" s="1"/>
      <c r="Z39" s="1"/>
    </row>
    <row r="40" spans="1:26" ht="24.75" customHeight="1">
      <c r="A40" s="1"/>
      <c r="B40" s="177">
        <v>36</v>
      </c>
      <c r="C40" s="178" t="s">
        <v>529</v>
      </c>
      <c r="D40" s="4" t="s">
        <v>530</v>
      </c>
      <c r="E40" s="4" t="s">
        <v>532</v>
      </c>
      <c r="F40" s="5">
        <f>'AREA EXTERNA'!$H$30</f>
        <v>0</v>
      </c>
      <c r="G40" s="140">
        <v>30</v>
      </c>
      <c r="H40" s="141">
        <f t="shared" si="2"/>
        <v>0</v>
      </c>
      <c r="I40" s="141">
        <v>0</v>
      </c>
      <c r="J40" s="142">
        <v>0</v>
      </c>
      <c r="K40" s="141">
        <f>('AREA EXTERNA'!$H$71*G40)/30</f>
        <v>0</v>
      </c>
      <c r="L40" s="141">
        <f>('AREA EXTERNA'!$H$86*G40)/30</f>
        <v>0</v>
      </c>
      <c r="M40" s="141">
        <v>0</v>
      </c>
      <c r="N40" s="142">
        <v>0</v>
      </c>
      <c r="O40" s="141">
        <f>'AREA EXTERNA'!$H$133</f>
        <v>0</v>
      </c>
      <c r="P40" s="141" t="e">
        <f>(SUM(H40:O40)*'AREA EXTERNA'!$G$144)</f>
        <v>#DIV/0!</v>
      </c>
      <c r="Q40" s="143" t="e">
        <f t="shared" si="3"/>
        <v>#DIV/0!</v>
      </c>
      <c r="R40" s="1"/>
      <c r="S40" s="1"/>
      <c r="T40" s="1"/>
      <c r="U40" s="1"/>
      <c r="V40" s="1"/>
      <c r="W40" s="1"/>
      <c r="X40" s="1"/>
      <c r="Y40" s="1"/>
      <c r="Z40" s="1"/>
    </row>
    <row r="41" spans="1:26" ht="24.75" customHeight="1">
      <c r="A41" s="1"/>
      <c r="B41" s="177">
        <v>37</v>
      </c>
      <c r="C41" s="178" t="s">
        <v>529</v>
      </c>
      <c r="D41" s="4" t="s">
        <v>530</v>
      </c>
      <c r="E41" s="4" t="s">
        <v>532</v>
      </c>
      <c r="F41" s="5">
        <f>'AREA EXTERNA'!$H$30</f>
        <v>0</v>
      </c>
      <c r="G41" s="140">
        <v>30</v>
      </c>
      <c r="H41" s="141">
        <f t="shared" si="2"/>
        <v>0</v>
      </c>
      <c r="I41" s="141">
        <v>0</v>
      </c>
      <c r="J41" s="142">
        <v>0</v>
      </c>
      <c r="K41" s="141">
        <f>('AREA EXTERNA'!$H$71*G41)/30</f>
        <v>0</v>
      </c>
      <c r="L41" s="141">
        <f>('AREA EXTERNA'!$H$86*G41)/30</f>
        <v>0</v>
      </c>
      <c r="M41" s="141">
        <v>0</v>
      </c>
      <c r="N41" s="142">
        <v>0</v>
      </c>
      <c r="O41" s="141">
        <f>'AREA EXTERNA'!$H$133</f>
        <v>0</v>
      </c>
      <c r="P41" s="141" t="e">
        <f>(SUM(H41:O41)*'AREA EXTERNA'!$G$144)</f>
        <v>#DIV/0!</v>
      </c>
      <c r="Q41" s="143" t="e">
        <f t="shared" si="3"/>
        <v>#DIV/0!</v>
      </c>
      <c r="R41" s="1"/>
      <c r="S41" s="1"/>
      <c r="T41" s="1"/>
      <c r="U41" s="1"/>
      <c r="V41" s="1"/>
      <c r="W41" s="1"/>
      <c r="X41" s="1"/>
      <c r="Y41" s="1"/>
      <c r="Z41" s="1"/>
    </row>
    <row r="42" spans="1:26" ht="24.75" customHeight="1">
      <c r="A42" s="1"/>
      <c r="B42" s="3">
        <v>38</v>
      </c>
      <c r="C42" s="178" t="s">
        <v>529</v>
      </c>
      <c r="D42" s="4" t="s">
        <v>530</v>
      </c>
      <c r="E42" s="4" t="s">
        <v>532</v>
      </c>
      <c r="F42" s="5">
        <f>'AREA EXTERNA'!$H$30</f>
        <v>0</v>
      </c>
      <c r="G42" s="140">
        <v>30</v>
      </c>
      <c r="H42" s="141">
        <f t="shared" si="2"/>
        <v>0</v>
      </c>
      <c r="I42" s="141">
        <v>0</v>
      </c>
      <c r="J42" s="142">
        <v>0</v>
      </c>
      <c r="K42" s="141">
        <f>('AREA EXTERNA'!$H$71*G42)/30</f>
        <v>0</v>
      </c>
      <c r="L42" s="141">
        <f>('AREA EXTERNA'!$H$86*G42)/30</f>
        <v>0</v>
      </c>
      <c r="M42" s="141">
        <v>0</v>
      </c>
      <c r="N42" s="142">
        <v>0</v>
      </c>
      <c r="O42" s="141">
        <f>'AREA EXTERNA'!$H$133</f>
        <v>0</v>
      </c>
      <c r="P42" s="141" t="e">
        <f>(SUM(H42:O42)*'AREA EXTERNA'!$G$144)</f>
        <v>#DIV/0!</v>
      </c>
      <c r="Q42" s="143" t="e">
        <f t="shared" si="3"/>
        <v>#DIV/0!</v>
      </c>
      <c r="R42" s="1"/>
      <c r="S42" s="1"/>
      <c r="T42" s="1"/>
      <c r="U42" s="1"/>
      <c r="V42" s="1"/>
      <c r="W42" s="1"/>
      <c r="X42" s="1"/>
      <c r="Y42" s="1"/>
      <c r="Z42" s="1"/>
    </row>
    <row r="43" spans="1:26" ht="24.75" customHeight="1">
      <c r="A43" s="1"/>
      <c r="B43" s="177">
        <v>39</v>
      </c>
      <c r="C43" s="178" t="s">
        <v>529</v>
      </c>
      <c r="D43" s="4" t="s">
        <v>530</v>
      </c>
      <c r="E43" s="4" t="s">
        <v>532</v>
      </c>
      <c r="F43" s="5">
        <f>'AREA EXTERNA'!$H$30</f>
        <v>0</v>
      </c>
      <c r="G43" s="140">
        <v>30</v>
      </c>
      <c r="H43" s="141">
        <f t="shared" si="2"/>
        <v>0</v>
      </c>
      <c r="I43" s="141">
        <v>0</v>
      </c>
      <c r="J43" s="142">
        <v>0</v>
      </c>
      <c r="K43" s="141">
        <f>('AREA EXTERNA'!$H$71*G43)/30</f>
        <v>0</v>
      </c>
      <c r="L43" s="141">
        <f>('AREA EXTERNA'!$H$86*G43)/30</f>
        <v>0</v>
      </c>
      <c r="M43" s="141">
        <v>0</v>
      </c>
      <c r="N43" s="142">
        <v>0</v>
      </c>
      <c r="O43" s="141">
        <f>'AREA EXTERNA'!$H$133</f>
        <v>0</v>
      </c>
      <c r="P43" s="141" t="e">
        <f>(SUM(H43:O43)*'AREA EXTERNA'!$G$144)</f>
        <v>#DIV/0!</v>
      </c>
      <c r="Q43" s="143" t="e">
        <f t="shared" si="3"/>
        <v>#DIV/0!</v>
      </c>
      <c r="R43" s="1"/>
      <c r="S43" s="1"/>
      <c r="T43" s="1"/>
      <c r="U43" s="1"/>
      <c r="V43" s="1"/>
      <c r="W43" s="1"/>
      <c r="X43" s="1"/>
      <c r="Y43" s="1"/>
      <c r="Z43" s="1"/>
    </row>
    <row r="44" spans="1:26" ht="24.75" customHeight="1">
      <c r="A44" s="1"/>
      <c r="B44" s="177">
        <v>40</v>
      </c>
      <c r="C44" s="178" t="s">
        <v>529</v>
      </c>
      <c r="D44" s="4" t="s">
        <v>530</v>
      </c>
      <c r="E44" s="4" t="s">
        <v>532</v>
      </c>
      <c r="F44" s="5">
        <f>'AREA EXTERNA'!$H$30</f>
        <v>0</v>
      </c>
      <c r="G44" s="140">
        <v>30</v>
      </c>
      <c r="H44" s="141">
        <f t="shared" si="2"/>
        <v>0</v>
      </c>
      <c r="I44" s="141">
        <v>0</v>
      </c>
      <c r="J44" s="142">
        <v>0</v>
      </c>
      <c r="K44" s="141">
        <f>('AREA EXTERNA'!$H$71*G44)/30</f>
        <v>0</v>
      </c>
      <c r="L44" s="141">
        <f>('AREA EXTERNA'!$H$86*G44)/30</f>
        <v>0</v>
      </c>
      <c r="M44" s="141">
        <v>0</v>
      </c>
      <c r="N44" s="142">
        <v>0</v>
      </c>
      <c r="O44" s="141">
        <f>'AREA EXTERNA'!$H$133</f>
        <v>0</v>
      </c>
      <c r="P44" s="141" t="e">
        <f>(SUM(H44:O44)*'AREA EXTERNA'!$G$144)</f>
        <v>#DIV/0!</v>
      </c>
      <c r="Q44" s="143" t="e">
        <f t="shared" si="3"/>
        <v>#DIV/0!</v>
      </c>
      <c r="R44" s="1"/>
      <c r="S44" s="1"/>
      <c r="T44" s="1"/>
      <c r="U44" s="1"/>
      <c r="V44" s="1"/>
      <c r="W44" s="1"/>
      <c r="X44" s="1"/>
      <c r="Y44" s="1"/>
      <c r="Z44" s="1"/>
    </row>
    <row r="45" spans="1:26" ht="24.75" customHeight="1">
      <c r="A45" s="1"/>
      <c r="B45" s="3">
        <v>41</v>
      </c>
      <c r="C45" s="178" t="s">
        <v>529</v>
      </c>
      <c r="D45" s="4" t="s">
        <v>530</v>
      </c>
      <c r="E45" s="4" t="s">
        <v>532</v>
      </c>
      <c r="F45" s="5">
        <f>'AREA EXTERNA'!$H$30</f>
        <v>0</v>
      </c>
      <c r="G45" s="140">
        <v>30</v>
      </c>
      <c r="H45" s="141">
        <f t="shared" si="2"/>
        <v>0</v>
      </c>
      <c r="I45" s="141">
        <v>0</v>
      </c>
      <c r="J45" s="142">
        <v>0</v>
      </c>
      <c r="K45" s="141">
        <f>('AREA EXTERNA'!$H$71*G45)/30</f>
        <v>0</v>
      </c>
      <c r="L45" s="141">
        <f>('AREA EXTERNA'!$H$86*G45)/30</f>
        <v>0</v>
      </c>
      <c r="M45" s="141">
        <v>0</v>
      </c>
      <c r="N45" s="142">
        <v>0</v>
      </c>
      <c r="O45" s="141">
        <f>'AREA EXTERNA'!$H$133</f>
        <v>0</v>
      </c>
      <c r="P45" s="141" t="e">
        <f>(SUM(H45:O45)*'AREA EXTERNA'!$G$144)</f>
        <v>#DIV/0!</v>
      </c>
      <c r="Q45" s="143" t="e">
        <f t="shared" si="3"/>
        <v>#DIV/0!</v>
      </c>
      <c r="R45" s="1"/>
      <c r="S45" s="1"/>
      <c r="T45" s="1"/>
      <c r="U45" s="1"/>
      <c r="V45" s="1"/>
      <c r="W45" s="1"/>
      <c r="X45" s="1"/>
      <c r="Y45" s="1"/>
      <c r="Z45" s="1"/>
    </row>
    <row r="46" spans="1:26" ht="24.75" customHeight="1">
      <c r="A46" s="1"/>
      <c r="B46" s="177">
        <v>42</v>
      </c>
      <c r="C46" s="178" t="s">
        <v>529</v>
      </c>
      <c r="D46" s="4" t="s">
        <v>530</v>
      </c>
      <c r="E46" s="4" t="s">
        <v>532</v>
      </c>
      <c r="F46" s="5">
        <f>'AREA EXTERNA'!$H$30</f>
        <v>0</v>
      </c>
      <c r="G46" s="140">
        <v>30</v>
      </c>
      <c r="H46" s="141">
        <f t="shared" si="2"/>
        <v>0</v>
      </c>
      <c r="I46" s="141">
        <v>0</v>
      </c>
      <c r="J46" s="142">
        <v>0</v>
      </c>
      <c r="K46" s="141">
        <f>('AREA EXTERNA'!$H$71*G46)/30</f>
        <v>0</v>
      </c>
      <c r="L46" s="141">
        <f>('AREA EXTERNA'!$H$86*G46)/30</f>
        <v>0</v>
      </c>
      <c r="M46" s="141">
        <v>0</v>
      </c>
      <c r="N46" s="142">
        <v>0</v>
      </c>
      <c r="O46" s="141">
        <f>'AREA EXTERNA'!$H$133</f>
        <v>0</v>
      </c>
      <c r="P46" s="141" t="e">
        <f>(SUM(H46:O46)*'AREA EXTERNA'!$G$144)</f>
        <v>#DIV/0!</v>
      </c>
      <c r="Q46" s="143" t="e">
        <f t="shared" si="3"/>
        <v>#DIV/0!</v>
      </c>
      <c r="R46" s="1"/>
      <c r="S46" s="1"/>
      <c r="T46" s="1"/>
      <c r="U46" s="1"/>
      <c r="V46" s="1"/>
      <c r="W46" s="1"/>
      <c r="X46" s="1"/>
      <c r="Y46" s="1"/>
      <c r="Z46" s="1"/>
    </row>
    <row r="47" spans="1:26" ht="24.75" customHeight="1">
      <c r="A47" s="1"/>
      <c r="B47" s="177">
        <v>43</v>
      </c>
      <c r="C47" s="178" t="s">
        <v>529</v>
      </c>
      <c r="D47" s="4" t="s">
        <v>530</v>
      </c>
      <c r="E47" s="4" t="s">
        <v>532</v>
      </c>
      <c r="F47" s="5">
        <f>'AREA EXTERNA'!$H$30</f>
        <v>0</v>
      </c>
      <c r="G47" s="140">
        <v>30</v>
      </c>
      <c r="H47" s="141">
        <f t="shared" si="2"/>
        <v>0</v>
      </c>
      <c r="I47" s="141">
        <v>0</v>
      </c>
      <c r="J47" s="142">
        <v>0</v>
      </c>
      <c r="K47" s="141">
        <f>('AREA EXTERNA'!$H$71*G47)/30</f>
        <v>0</v>
      </c>
      <c r="L47" s="141">
        <f>('AREA EXTERNA'!$H$86*G47)/30</f>
        <v>0</v>
      </c>
      <c r="M47" s="141">
        <v>0</v>
      </c>
      <c r="N47" s="142">
        <v>0</v>
      </c>
      <c r="O47" s="141">
        <f>'AREA EXTERNA'!$H$133</f>
        <v>0</v>
      </c>
      <c r="P47" s="141" t="e">
        <f>(SUM(H47:O47)*'AREA EXTERNA'!$G$144)</f>
        <v>#DIV/0!</v>
      </c>
      <c r="Q47" s="143" t="e">
        <f t="shared" si="3"/>
        <v>#DIV/0!</v>
      </c>
      <c r="R47" s="1"/>
      <c r="S47" s="1"/>
      <c r="T47" s="1"/>
      <c r="U47" s="1"/>
      <c r="V47" s="1"/>
      <c r="W47" s="1"/>
      <c r="X47" s="1"/>
      <c r="Y47" s="1"/>
      <c r="Z47" s="1"/>
    </row>
    <row r="48" spans="1:26" ht="24.75" customHeight="1">
      <c r="A48" s="1"/>
      <c r="B48" s="3">
        <v>44</v>
      </c>
      <c r="C48" s="178" t="s">
        <v>529</v>
      </c>
      <c r="D48" s="4" t="s">
        <v>530</v>
      </c>
      <c r="E48" s="4" t="s">
        <v>533</v>
      </c>
      <c r="F48" s="141">
        <f>'AREA INTERNA BIOTÉRIO'!$H$30</f>
        <v>0</v>
      </c>
      <c r="G48" s="140">
        <v>30</v>
      </c>
      <c r="H48" s="141">
        <f t="shared" si="2"/>
        <v>0</v>
      </c>
      <c r="I48" s="141">
        <v>0</v>
      </c>
      <c r="J48" s="142">
        <v>0</v>
      </c>
      <c r="K48" s="141">
        <f>('AREA INTERNA BIOTÉRIO'!$H$71*G48)/30</f>
        <v>0</v>
      </c>
      <c r="L48" s="141">
        <f>('AREA INTERNA BIOTÉRIO'!$H$86*G48)/30</f>
        <v>0</v>
      </c>
      <c r="M48" s="141">
        <v>0</v>
      </c>
      <c r="N48" s="142">
        <v>0</v>
      </c>
      <c r="O48" s="141">
        <f>'AREA INTERNA BIOTÉRIO'!H133</f>
        <v>0</v>
      </c>
      <c r="P48" s="179" t="e">
        <f>(SUM(H48:O48)*'AREA INTERNA BIOTÉRIO'!$G$144)</f>
        <v>#DIV/0!</v>
      </c>
      <c r="Q48" s="143" t="e">
        <f t="shared" si="3"/>
        <v>#DIV/0!</v>
      </c>
      <c r="R48" s="1"/>
      <c r="S48" s="1"/>
      <c r="T48" s="1"/>
      <c r="U48" s="1"/>
      <c r="V48" s="1"/>
      <c r="W48" s="1"/>
      <c r="X48" s="1"/>
      <c r="Y48" s="1"/>
      <c r="Z48" s="1"/>
    </row>
    <row r="49" spans="1:26" ht="24.75" customHeight="1">
      <c r="A49" s="1"/>
      <c r="B49" s="177">
        <v>45</v>
      </c>
      <c r="C49" s="178" t="s">
        <v>529</v>
      </c>
      <c r="D49" s="4" t="s">
        <v>530</v>
      </c>
      <c r="E49" s="4" t="s">
        <v>534</v>
      </c>
      <c r="F49" s="141">
        <f>'AREA INTERNA UNID SAÚDE'!$H$30</f>
        <v>0</v>
      </c>
      <c r="G49" s="140">
        <v>30</v>
      </c>
      <c r="H49" s="141">
        <f t="shared" si="2"/>
        <v>0</v>
      </c>
      <c r="I49" s="141">
        <v>0</v>
      </c>
      <c r="J49" s="142">
        <v>0</v>
      </c>
      <c r="K49" s="141">
        <f>('AREA INTERNA UNID SAÚDE'!$H$71*G49)/30</f>
        <v>0</v>
      </c>
      <c r="L49" s="141">
        <f>('AREA INTERNA UNID SAÚDE'!$H$86*G49)/30</f>
        <v>0</v>
      </c>
      <c r="M49" s="141">
        <v>0</v>
      </c>
      <c r="N49" s="142">
        <v>0</v>
      </c>
      <c r="O49" s="141">
        <f>'AREA INTERNA UNID SAÚDE'!H133</f>
        <v>0</v>
      </c>
      <c r="P49" s="179" t="e">
        <f>(SUM(H49:O49)*'AREA INTERNA UNID SAÚDE'!$G$144)</f>
        <v>#DIV/0!</v>
      </c>
      <c r="Q49" s="143" t="e">
        <f t="shared" si="3"/>
        <v>#DIV/0!</v>
      </c>
      <c r="R49" s="1"/>
      <c r="S49" s="1"/>
      <c r="T49" s="1"/>
      <c r="U49" s="1"/>
      <c r="V49" s="1"/>
      <c r="W49" s="1"/>
      <c r="X49" s="1"/>
      <c r="Y49" s="1"/>
      <c r="Z49" s="1"/>
    </row>
    <row r="50" spans="1:26" ht="24.75" customHeight="1">
      <c r="A50" s="1"/>
      <c r="B50" s="177">
        <v>46</v>
      </c>
      <c r="C50" s="178" t="s">
        <v>529</v>
      </c>
      <c r="D50" s="4" t="s">
        <v>530</v>
      </c>
      <c r="E50" s="4" t="s">
        <v>535</v>
      </c>
      <c r="F50" s="141">
        <f>'AREA INTERNA BANHEIRO'!$H$30</f>
        <v>0</v>
      </c>
      <c r="G50" s="140">
        <v>30</v>
      </c>
      <c r="H50" s="141">
        <f t="shared" si="2"/>
        <v>0</v>
      </c>
      <c r="I50" s="141">
        <v>0</v>
      </c>
      <c r="J50" s="142">
        <v>0</v>
      </c>
      <c r="K50" s="141">
        <f>('AREA INTERNA BANHEIRO'!$H$71*G50)/30</f>
        <v>0</v>
      </c>
      <c r="L50" s="141">
        <f>('AREA INTERNA BANHEIRO'!$H$86*G50)/30</f>
        <v>0</v>
      </c>
      <c r="M50" s="141">
        <v>0</v>
      </c>
      <c r="N50" s="142">
        <v>0</v>
      </c>
      <c r="O50" s="141">
        <f>'AREA INTERNA BANHEIRO'!$H$133</f>
        <v>0</v>
      </c>
      <c r="P50" s="141" t="e">
        <f>(SUM(H50:O50)*'AREA INTERNA BANHEIRO'!$G$144)</f>
        <v>#DIV/0!</v>
      </c>
      <c r="Q50" s="143" t="e">
        <f t="shared" si="3"/>
        <v>#DIV/0!</v>
      </c>
      <c r="R50" s="1"/>
      <c r="S50" s="1"/>
      <c r="T50" s="1"/>
      <c r="U50" s="1"/>
      <c r="V50" s="1"/>
      <c r="W50" s="1"/>
      <c r="X50" s="1"/>
      <c r="Y50" s="1"/>
      <c r="Z50" s="1"/>
    </row>
    <row r="51" spans="1:26" ht="24.75" customHeight="1">
      <c r="A51" s="1"/>
      <c r="B51" s="3">
        <v>47</v>
      </c>
      <c r="C51" s="178" t="s">
        <v>529</v>
      </c>
      <c r="D51" s="4" t="s">
        <v>530</v>
      </c>
      <c r="E51" s="4" t="s">
        <v>535</v>
      </c>
      <c r="F51" s="141">
        <f>'AREA INTERNA BANHEIRO'!$H$30</f>
        <v>0</v>
      </c>
      <c r="G51" s="140">
        <v>30</v>
      </c>
      <c r="H51" s="141">
        <f t="shared" si="2"/>
        <v>0</v>
      </c>
      <c r="I51" s="141">
        <v>0</v>
      </c>
      <c r="J51" s="142">
        <v>0</v>
      </c>
      <c r="K51" s="141">
        <f>('AREA INTERNA BANHEIRO'!$H$71*G51)/30</f>
        <v>0</v>
      </c>
      <c r="L51" s="141">
        <f>('AREA INTERNA BANHEIRO'!$H$86*G51)/30</f>
        <v>0</v>
      </c>
      <c r="M51" s="141">
        <v>0</v>
      </c>
      <c r="N51" s="142">
        <v>0</v>
      </c>
      <c r="O51" s="141">
        <f>'AREA INTERNA BANHEIRO'!$H$133</f>
        <v>0</v>
      </c>
      <c r="P51" s="141" t="e">
        <f>(SUM(H51:O51)*'AREA INTERNA BANHEIRO'!$G$144)</f>
        <v>#DIV/0!</v>
      </c>
      <c r="Q51" s="143" t="e">
        <f t="shared" si="3"/>
        <v>#DIV/0!</v>
      </c>
      <c r="R51" s="1"/>
      <c r="S51" s="1"/>
      <c r="T51" s="1"/>
      <c r="U51" s="1"/>
      <c r="V51" s="1"/>
      <c r="W51" s="1"/>
      <c r="X51" s="1"/>
      <c r="Y51" s="1"/>
      <c r="Z51" s="1"/>
    </row>
    <row r="52" spans="1:26" ht="24.75" customHeight="1">
      <c r="A52" s="1"/>
      <c r="B52" s="177">
        <v>48</v>
      </c>
      <c r="C52" s="178" t="s">
        <v>529</v>
      </c>
      <c r="D52" s="4" t="s">
        <v>530</v>
      </c>
      <c r="E52" s="4" t="s">
        <v>535</v>
      </c>
      <c r="F52" s="141">
        <f>'AREA INTERNA BANHEIRO'!$H$30</f>
        <v>0</v>
      </c>
      <c r="G52" s="140">
        <v>30</v>
      </c>
      <c r="H52" s="141">
        <f t="shared" si="2"/>
        <v>0</v>
      </c>
      <c r="I52" s="141">
        <v>0</v>
      </c>
      <c r="J52" s="142">
        <v>0</v>
      </c>
      <c r="K52" s="141">
        <f>('AREA INTERNA BANHEIRO'!$H$71*G52)/30</f>
        <v>0</v>
      </c>
      <c r="L52" s="141">
        <f>('AREA INTERNA BANHEIRO'!$H$86*G52)/30</f>
        <v>0</v>
      </c>
      <c r="M52" s="141">
        <v>0</v>
      </c>
      <c r="N52" s="142">
        <v>0</v>
      </c>
      <c r="O52" s="141">
        <f>'AREA INTERNA BANHEIRO'!$H$133</f>
        <v>0</v>
      </c>
      <c r="P52" s="141" t="e">
        <f>(SUM(H52:O52)*'AREA INTERNA BANHEIRO'!$G$144)</f>
        <v>#DIV/0!</v>
      </c>
      <c r="Q52" s="143" t="e">
        <f t="shared" si="3"/>
        <v>#DIV/0!</v>
      </c>
      <c r="R52" s="1"/>
      <c r="S52" s="1"/>
      <c r="T52" s="1"/>
      <c r="U52" s="1"/>
      <c r="V52" s="1"/>
      <c r="W52" s="1"/>
      <c r="X52" s="1"/>
      <c r="Y52" s="1"/>
      <c r="Z52" s="1"/>
    </row>
    <row r="53" spans="1:26" ht="24.75" customHeight="1">
      <c r="A53" s="1"/>
      <c r="B53" s="177">
        <v>49</v>
      </c>
      <c r="C53" s="178" t="s">
        <v>529</v>
      </c>
      <c r="D53" s="4" t="s">
        <v>530</v>
      </c>
      <c r="E53" s="4" t="s">
        <v>535</v>
      </c>
      <c r="F53" s="141">
        <f>'AREA INTERNA BANHEIRO'!$H$30</f>
        <v>0</v>
      </c>
      <c r="G53" s="140">
        <v>30</v>
      </c>
      <c r="H53" s="141">
        <f t="shared" si="2"/>
        <v>0</v>
      </c>
      <c r="I53" s="141">
        <v>0</v>
      </c>
      <c r="J53" s="142">
        <v>0</v>
      </c>
      <c r="K53" s="141">
        <f>('AREA INTERNA BANHEIRO'!$H$71*G53)/30</f>
        <v>0</v>
      </c>
      <c r="L53" s="141">
        <f>('AREA INTERNA BANHEIRO'!$H$86*G53)/30</f>
        <v>0</v>
      </c>
      <c r="M53" s="141">
        <v>0</v>
      </c>
      <c r="N53" s="142">
        <v>0</v>
      </c>
      <c r="O53" s="141">
        <f>'AREA INTERNA BANHEIRO'!$H$133</f>
        <v>0</v>
      </c>
      <c r="P53" s="141" t="e">
        <f>(SUM(H53:O53)*'AREA INTERNA BANHEIRO'!$G$144)</f>
        <v>#DIV/0!</v>
      </c>
      <c r="Q53" s="143" t="e">
        <f t="shared" si="3"/>
        <v>#DIV/0!</v>
      </c>
      <c r="R53" s="1"/>
      <c r="S53" s="1"/>
      <c r="T53" s="1"/>
      <c r="U53" s="1"/>
      <c r="V53" s="1"/>
      <c r="W53" s="1"/>
      <c r="X53" s="1"/>
      <c r="Y53" s="1"/>
      <c r="Z53" s="1"/>
    </row>
    <row r="54" spans="1:26" ht="24.75" customHeight="1">
      <c r="A54" s="1"/>
      <c r="B54" s="3">
        <v>50</v>
      </c>
      <c r="C54" s="178" t="s">
        <v>529</v>
      </c>
      <c r="D54" s="4" t="s">
        <v>530</v>
      </c>
      <c r="E54" s="4" t="s">
        <v>535</v>
      </c>
      <c r="F54" s="141">
        <f>'AREA INTERNA BANHEIRO'!$H$30</f>
        <v>0</v>
      </c>
      <c r="G54" s="140">
        <v>30</v>
      </c>
      <c r="H54" s="141">
        <f t="shared" si="2"/>
        <v>0</v>
      </c>
      <c r="I54" s="141">
        <v>0</v>
      </c>
      <c r="J54" s="142">
        <v>0</v>
      </c>
      <c r="K54" s="141">
        <f>('AREA INTERNA BANHEIRO'!$H$71*G54)/30</f>
        <v>0</v>
      </c>
      <c r="L54" s="141">
        <f>('AREA INTERNA BANHEIRO'!$H$86*G54)/30</f>
        <v>0</v>
      </c>
      <c r="M54" s="141">
        <v>0</v>
      </c>
      <c r="N54" s="142">
        <v>0</v>
      </c>
      <c r="O54" s="141">
        <f>'AREA INTERNA BANHEIRO'!$H$133</f>
        <v>0</v>
      </c>
      <c r="P54" s="141" t="e">
        <f>(SUM(H54:O54)*'AREA INTERNA BANHEIRO'!$G$144)</f>
        <v>#DIV/0!</v>
      </c>
      <c r="Q54" s="143" t="e">
        <f t="shared" si="3"/>
        <v>#DIV/0!</v>
      </c>
      <c r="R54" s="1"/>
      <c r="S54" s="1"/>
      <c r="T54" s="1"/>
      <c r="U54" s="1"/>
      <c r="V54" s="1"/>
      <c r="W54" s="1"/>
      <c r="X54" s="1"/>
      <c r="Y54" s="1"/>
      <c r="Z54" s="1"/>
    </row>
    <row r="55" spans="1:26" ht="24.75" customHeight="1">
      <c r="A55" s="1"/>
      <c r="B55" s="177">
        <v>51</v>
      </c>
      <c r="C55" s="178" t="s">
        <v>529</v>
      </c>
      <c r="D55" s="4" t="s">
        <v>530</v>
      </c>
      <c r="E55" s="4" t="s">
        <v>535</v>
      </c>
      <c r="F55" s="141">
        <f>'AREA INTERNA BANHEIRO'!$H$30</f>
        <v>0</v>
      </c>
      <c r="G55" s="140">
        <v>30</v>
      </c>
      <c r="H55" s="141">
        <f t="shared" si="2"/>
        <v>0</v>
      </c>
      <c r="I55" s="141">
        <v>0</v>
      </c>
      <c r="J55" s="142">
        <v>0</v>
      </c>
      <c r="K55" s="141">
        <f>('AREA INTERNA BANHEIRO'!$H$71*G55)/30</f>
        <v>0</v>
      </c>
      <c r="L55" s="141">
        <f>('AREA INTERNA BANHEIRO'!$H$86*G55)/30</f>
        <v>0</v>
      </c>
      <c r="M55" s="141">
        <v>0</v>
      </c>
      <c r="N55" s="142">
        <v>0</v>
      </c>
      <c r="O55" s="141">
        <f>'AREA INTERNA BANHEIRO'!$H$133</f>
        <v>0</v>
      </c>
      <c r="P55" s="141" t="e">
        <f>(SUM(H55:O55)*'AREA INTERNA BANHEIRO'!$G$144)</f>
        <v>#DIV/0!</v>
      </c>
      <c r="Q55" s="143" t="e">
        <f t="shared" si="3"/>
        <v>#DIV/0!</v>
      </c>
      <c r="R55" s="1"/>
      <c r="S55" s="1"/>
      <c r="T55" s="1"/>
      <c r="U55" s="1"/>
      <c r="V55" s="1"/>
      <c r="W55" s="1"/>
      <c r="X55" s="1"/>
      <c r="Y55" s="1"/>
      <c r="Z55" s="1"/>
    </row>
    <row r="56" spans="1:26" ht="24.75" customHeight="1">
      <c r="A56" s="1"/>
      <c r="B56" s="3">
        <v>52</v>
      </c>
      <c r="C56" s="178" t="s">
        <v>529</v>
      </c>
      <c r="D56" s="4" t="s">
        <v>530</v>
      </c>
      <c r="E56" s="4" t="s">
        <v>535</v>
      </c>
      <c r="F56" s="141">
        <f>'AREA INTERNA BANHEIRO'!$H$30</f>
        <v>0</v>
      </c>
      <c r="G56" s="140">
        <v>30</v>
      </c>
      <c r="H56" s="141">
        <f t="shared" si="2"/>
        <v>0</v>
      </c>
      <c r="I56" s="141">
        <v>0</v>
      </c>
      <c r="J56" s="142">
        <v>0</v>
      </c>
      <c r="K56" s="141">
        <f>('AREA INTERNA BANHEIRO'!$H$71*G56)/30</f>
        <v>0</v>
      </c>
      <c r="L56" s="141">
        <f>('AREA INTERNA BANHEIRO'!$H$86*G56)/30</f>
        <v>0</v>
      </c>
      <c r="M56" s="141">
        <v>0</v>
      </c>
      <c r="N56" s="142">
        <v>0</v>
      </c>
      <c r="O56" s="141">
        <f>'AREA INTERNA BANHEIRO'!$H$133</f>
        <v>0</v>
      </c>
      <c r="P56" s="141" t="e">
        <f>(SUM(H56:O56)*'AREA INTERNA BANHEIRO'!$G$144)</f>
        <v>#DIV/0!</v>
      </c>
      <c r="Q56" s="143" t="e">
        <f t="shared" si="3"/>
        <v>#DIV/0!</v>
      </c>
      <c r="R56" s="1"/>
      <c r="S56" s="1"/>
      <c r="T56" s="1"/>
      <c r="U56" s="1"/>
      <c r="V56" s="1"/>
      <c r="W56" s="1"/>
      <c r="X56" s="1"/>
      <c r="Y56" s="1"/>
      <c r="Z56" s="1"/>
    </row>
    <row r="57" spans="1:26" ht="24.75" customHeight="1">
      <c r="A57" s="1"/>
      <c r="B57" s="177">
        <v>53</v>
      </c>
      <c r="C57" s="178" t="s">
        <v>529</v>
      </c>
      <c r="D57" s="4" t="s">
        <v>28</v>
      </c>
      <c r="E57" s="4" t="s">
        <v>536</v>
      </c>
      <c r="F57" s="145">
        <f>ENCARREGADO!$H$30</f>
        <v>0</v>
      </c>
      <c r="G57" s="140">
        <v>30</v>
      </c>
      <c r="H57" s="141">
        <f t="shared" si="2"/>
        <v>0</v>
      </c>
      <c r="I57" s="141">
        <v>0</v>
      </c>
      <c r="J57" s="142">
        <v>0</v>
      </c>
      <c r="K57" s="141">
        <f>(ENCARREGADO!$H$71*G57)/30</f>
        <v>0</v>
      </c>
      <c r="L57" s="141">
        <f>(ENCARREGADO!$H$86*G57)/30</f>
        <v>0</v>
      </c>
      <c r="M57" s="141">
        <v>0</v>
      </c>
      <c r="N57" s="142">
        <v>0</v>
      </c>
      <c r="O57" s="141">
        <f>ENCARREGADO!$H$133</f>
        <v>0</v>
      </c>
      <c r="P57" s="141" t="e">
        <f>(SUM(H57:O57)*ENCARREGADO!$G$144)</f>
        <v>#DIV/0!</v>
      </c>
      <c r="Q57" s="143" t="e">
        <f t="shared" si="3"/>
        <v>#DIV/0!</v>
      </c>
      <c r="R57" s="1"/>
      <c r="S57" s="1"/>
      <c r="T57" s="1"/>
      <c r="U57" s="1"/>
      <c r="V57" s="1"/>
      <c r="W57" s="1"/>
      <c r="X57" s="1"/>
      <c r="Y57" s="1"/>
      <c r="Z57" s="1"/>
    </row>
    <row r="58" spans="1:26" ht="24.75" customHeight="1">
      <c r="A58" s="1"/>
      <c r="B58" s="3">
        <v>54</v>
      </c>
      <c r="C58" s="178" t="s">
        <v>529</v>
      </c>
      <c r="D58" s="4" t="s">
        <v>28</v>
      </c>
      <c r="E58" s="4" t="s">
        <v>537</v>
      </c>
      <c r="F58" s="139">
        <f>ENCARREGADO!$H$30</f>
        <v>0</v>
      </c>
      <c r="G58" s="140">
        <v>30</v>
      </c>
      <c r="H58" s="141">
        <f t="shared" si="2"/>
        <v>0</v>
      </c>
      <c r="I58" s="141">
        <v>0</v>
      </c>
      <c r="J58" s="142">
        <v>0</v>
      </c>
      <c r="K58" s="141">
        <f>(ENCARREGADO!$H$71*G58)/30</f>
        <v>0</v>
      </c>
      <c r="L58" s="141">
        <f>(ENCARREGADO!$H$86*G58)/30</f>
        <v>0</v>
      </c>
      <c r="M58" s="141">
        <v>0</v>
      </c>
      <c r="N58" s="142">
        <v>0</v>
      </c>
      <c r="O58" s="141">
        <f>ENCARREGADO!$H$133</f>
        <v>0</v>
      </c>
      <c r="P58" s="141" t="e">
        <f>(SUM(H58:O58)*ENCARREGADO!$G$144)</f>
        <v>#DIV/0!</v>
      </c>
      <c r="Q58" s="143" t="e">
        <f t="shared" si="3"/>
        <v>#DIV/0!</v>
      </c>
      <c r="R58" s="1"/>
      <c r="S58" s="1"/>
      <c r="T58" s="1"/>
      <c r="U58" s="1"/>
      <c r="V58" s="1"/>
      <c r="W58" s="1"/>
      <c r="X58" s="1"/>
      <c r="Y58" s="1"/>
      <c r="Z58" s="1"/>
    </row>
    <row r="59" spans="1:26" ht="24.75" customHeight="1">
      <c r="A59" s="1"/>
      <c r="B59" s="485" t="s">
        <v>29</v>
      </c>
      <c r="C59" s="445"/>
      <c r="D59" s="445"/>
      <c r="E59" s="445"/>
      <c r="F59" s="445"/>
      <c r="G59" s="445"/>
      <c r="H59" s="59">
        <f t="shared" ref="H59:P59" si="4">SUM(H5:H58)</f>
        <v>0</v>
      </c>
      <c r="I59" s="59">
        <f t="shared" si="4"/>
        <v>0</v>
      </c>
      <c r="J59" s="59">
        <f t="shared" si="4"/>
        <v>0</v>
      </c>
      <c r="K59" s="59">
        <f t="shared" si="4"/>
        <v>0</v>
      </c>
      <c r="L59" s="59">
        <f t="shared" si="4"/>
        <v>0</v>
      </c>
      <c r="M59" s="59">
        <f t="shared" si="4"/>
        <v>0</v>
      </c>
      <c r="N59" s="59">
        <f t="shared" si="4"/>
        <v>0</v>
      </c>
      <c r="O59" s="59">
        <f t="shared" si="4"/>
        <v>0</v>
      </c>
      <c r="P59" s="59" t="e">
        <f t="shared" si="4"/>
        <v>#DIV/0!</v>
      </c>
      <c r="Q59" s="180" t="e">
        <f>SUM(Q5:Q58)</f>
        <v>#DIV/0!</v>
      </c>
      <c r="R59" s="1"/>
      <c r="S59" s="1"/>
      <c r="T59" s="1"/>
      <c r="U59" s="1"/>
      <c r="V59" s="1"/>
      <c r="W59" s="1"/>
      <c r="X59" s="1"/>
      <c r="Y59" s="1"/>
      <c r="Z59" s="1"/>
    </row>
    <row r="60" spans="1:26" ht="12.75" customHeight="1">
      <c r="A60" s="1"/>
      <c r="B60" s="2"/>
      <c r="C60" s="1"/>
      <c r="D60" s="2"/>
      <c r="E60" s="2"/>
      <c r="F60" s="1"/>
      <c r="G60" s="1"/>
      <c r="H60" s="1"/>
      <c r="I60" s="1"/>
      <c r="J60" s="1"/>
      <c r="K60" s="1"/>
      <c r="L60" s="1"/>
      <c r="M60" s="1"/>
      <c r="N60" s="1"/>
      <c r="O60" s="1"/>
      <c r="P60" s="1"/>
      <c r="Q60" s="1"/>
      <c r="R60" s="1"/>
      <c r="S60" s="1"/>
      <c r="T60" s="1"/>
      <c r="U60" s="1"/>
      <c r="V60" s="1"/>
      <c r="W60" s="1"/>
      <c r="X60" s="1"/>
      <c r="Y60" s="1"/>
      <c r="Z60" s="1"/>
    </row>
    <row r="61" spans="1:26" ht="24.75" customHeight="1">
      <c r="A61" s="1"/>
      <c r="B61" s="144" t="s">
        <v>538</v>
      </c>
      <c r="C61" s="60"/>
      <c r="D61" s="61"/>
      <c r="E61" s="62"/>
      <c r="F61" s="60"/>
      <c r="G61" s="60"/>
      <c r="H61" s="60"/>
      <c r="I61" s="60"/>
      <c r="J61" s="60"/>
      <c r="K61" s="60"/>
      <c r="L61" s="60"/>
      <c r="M61" s="60"/>
      <c r="N61" s="60"/>
      <c r="O61" s="60"/>
      <c r="P61" s="60"/>
      <c r="Q61" s="181">
        <v>1</v>
      </c>
      <c r="R61" s="1"/>
      <c r="S61" s="1"/>
      <c r="T61" s="1"/>
      <c r="U61" s="1"/>
      <c r="V61" s="1"/>
      <c r="W61" s="1"/>
      <c r="X61" s="1"/>
      <c r="Y61" s="1"/>
      <c r="Z61" s="1"/>
    </row>
    <row r="62" spans="1:26" ht="24.75" customHeight="1">
      <c r="A62" s="1"/>
      <c r="B62" s="144" t="s">
        <v>539</v>
      </c>
      <c r="C62" s="60"/>
      <c r="D62" s="61"/>
      <c r="E62" s="62"/>
      <c r="F62" s="60"/>
      <c r="G62" s="60"/>
      <c r="H62" s="60"/>
      <c r="I62" s="60"/>
      <c r="J62" s="60"/>
      <c r="K62" s="60"/>
      <c r="L62" s="60"/>
      <c r="M62" s="60"/>
      <c r="N62" s="60"/>
      <c r="O62" s="60"/>
      <c r="P62" s="60"/>
      <c r="Q62" s="182" t="e">
        <f>Q59*Q61</f>
        <v>#DIV/0!</v>
      </c>
      <c r="R62" s="1"/>
      <c r="S62" s="1"/>
      <c r="T62" s="1"/>
      <c r="U62" s="1"/>
      <c r="V62" s="1"/>
      <c r="W62" s="1"/>
      <c r="X62" s="1"/>
      <c r="Y62" s="1"/>
      <c r="Z62" s="1"/>
    </row>
    <row r="63" spans="1:26" ht="12.75" customHeight="1">
      <c r="A63" s="1"/>
      <c r="B63" s="2"/>
      <c r="C63" s="1"/>
      <c r="D63" s="2"/>
      <c r="E63" s="2"/>
      <c r="F63" s="1"/>
      <c r="G63" s="1"/>
      <c r="H63" s="1"/>
      <c r="I63" s="1"/>
      <c r="J63" s="1"/>
      <c r="K63" s="1"/>
      <c r="L63" s="1"/>
      <c r="M63" s="1"/>
      <c r="N63" s="1"/>
      <c r="O63" s="1"/>
      <c r="P63" s="1"/>
      <c r="Q63" s="1"/>
      <c r="R63" s="1"/>
      <c r="S63" s="1"/>
      <c r="T63" s="1"/>
      <c r="U63" s="1"/>
      <c r="V63" s="1"/>
      <c r="W63" s="1"/>
      <c r="X63" s="1"/>
      <c r="Y63" s="1"/>
      <c r="Z63" s="1"/>
    </row>
    <row r="64" spans="1:26" ht="12.75" customHeight="1">
      <c r="A64" s="1"/>
      <c r="B64" s="2"/>
      <c r="C64" s="1"/>
      <c r="D64" s="2"/>
      <c r="E64" s="2"/>
      <c r="F64" s="1"/>
      <c r="G64" s="1"/>
      <c r="H64" s="1"/>
      <c r="I64" s="1"/>
      <c r="J64" s="1"/>
      <c r="K64" s="1"/>
      <c r="L64" s="1"/>
      <c r="M64" s="1"/>
      <c r="N64" s="1"/>
      <c r="O64" s="1"/>
      <c r="P64" s="1"/>
      <c r="Q64" s="1"/>
      <c r="R64" s="1"/>
      <c r="S64" s="1"/>
      <c r="T64" s="1"/>
      <c r="U64" s="1"/>
      <c r="V64" s="1"/>
      <c r="W64" s="1"/>
      <c r="X64" s="1"/>
      <c r="Y64" s="1"/>
      <c r="Z64" s="1"/>
    </row>
    <row r="65" spans="1:26" ht="12.75" customHeight="1">
      <c r="A65" s="1"/>
      <c r="B65" s="2"/>
      <c r="C65" s="1"/>
      <c r="D65" s="2"/>
      <c r="E65" s="2"/>
      <c r="F65" s="1"/>
      <c r="G65" s="1"/>
      <c r="H65" s="1"/>
      <c r="I65" s="1"/>
      <c r="J65" s="1"/>
      <c r="K65" s="1"/>
      <c r="L65" s="1"/>
      <c r="M65" s="1"/>
      <c r="N65" s="1"/>
      <c r="O65" s="1"/>
      <c r="P65" s="1"/>
      <c r="Q65" s="1"/>
      <c r="R65" s="1"/>
      <c r="S65" s="1"/>
      <c r="T65" s="1"/>
      <c r="U65" s="1"/>
      <c r="V65" s="1"/>
      <c r="W65" s="1"/>
      <c r="X65" s="1"/>
      <c r="Y65" s="1"/>
      <c r="Z65" s="1"/>
    </row>
    <row r="66" spans="1:26" ht="12.75" customHeight="1">
      <c r="A66" s="1"/>
      <c r="B66" s="2"/>
      <c r="C66" s="1"/>
      <c r="D66" s="2"/>
      <c r="E66" s="2"/>
      <c r="F66" s="1"/>
      <c r="G66" s="1"/>
      <c r="H66" s="1"/>
      <c r="I66" s="1"/>
      <c r="J66" s="1"/>
      <c r="K66" s="1"/>
      <c r="L66" s="1"/>
      <c r="M66" s="1"/>
      <c r="N66" s="1"/>
      <c r="O66" s="1"/>
      <c r="P66" s="1"/>
      <c r="Q66" s="1"/>
      <c r="R66" s="1"/>
      <c r="S66" s="1"/>
      <c r="T66" s="1"/>
      <c r="U66" s="1"/>
      <c r="V66" s="1"/>
      <c r="W66" s="1"/>
      <c r="X66" s="1"/>
      <c r="Y66" s="1"/>
      <c r="Z66" s="1"/>
    </row>
    <row r="67" spans="1:26" ht="12.75" customHeight="1">
      <c r="A67" s="1"/>
      <c r="B67" s="2"/>
      <c r="C67" s="1"/>
      <c r="D67" s="2"/>
      <c r="E67" s="2"/>
      <c r="F67" s="1"/>
      <c r="G67" s="1"/>
      <c r="H67" s="1"/>
      <c r="I67" s="1"/>
      <c r="J67" s="1"/>
      <c r="K67" s="1"/>
      <c r="L67" s="1"/>
      <c r="M67" s="1"/>
      <c r="N67" s="1"/>
      <c r="O67" s="1"/>
      <c r="P67" s="1"/>
      <c r="Q67" s="1"/>
      <c r="R67" s="1"/>
      <c r="S67" s="1"/>
      <c r="T67" s="1"/>
      <c r="U67" s="1"/>
      <c r="V67" s="1"/>
      <c r="W67" s="1"/>
      <c r="X67" s="1"/>
      <c r="Y67" s="1"/>
      <c r="Z67" s="1"/>
    </row>
    <row r="68" spans="1:26" ht="12.75" customHeight="1">
      <c r="A68" s="1"/>
      <c r="B68" s="2"/>
      <c r="C68" s="1"/>
      <c r="D68" s="2"/>
      <c r="E68" s="2"/>
      <c r="F68" s="1"/>
      <c r="G68" s="1"/>
      <c r="H68" s="1"/>
      <c r="I68" s="1"/>
      <c r="J68" s="1"/>
      <c r="K68" s="1"/>
      <c r="L68" s="1"/>
      <c r="M68" s="1"/>
      <c r="N68" s="1"/>
      <c r="O68" s="1"/>
      <c r="P68" s="1"/>
      <c r="Q68" s="1"/>
      <c r="R68" s="1"/>
      <c r="S68" s="1"/>
      <c r="T68" s="1"/>
      <c r="U68" s="1"/>
      <c r="V68" s="1"/>
      <c r="W68" s="1"/>
      <c r="X68" s="1"/>
      <c r="Y68" s="1"/>
      <c r="Z68" s="1"/>
    </row>
    <row r="69" spans="1:26" ht="12.75" customHeight="1">
      <c r="A69" s="1"/>
      <c r="B69" s="2"/>
      <c r="C69" s="1"/>
      <c r="D69" s="2"/>
      <c r="E69" s="2"/>
      <c r="F69" s="1"/>
      <c r="G69" s="1"/>
      <c r="H69" s="1"/>
      <c r="I69" s="1"/>
      <c r="J69" s="1"/>
      <c r="K69" s="1"/>
      <c r="L69" s="1"/>
      <c r="M69" s="1"/>
      <c r="N69" s="1"/>
      <c r="O69" s="1"/>
      <c r="P69" s="1"/>
      <c r="Q69" s="1"/>
      <c r="R69" s="1"/>
      <c r="S69" s="1"/>
      <c r="T69" s="1"/>
      <c r="U69" s="1"/>
      <c r="V69" s="1"/>
      <c r="W69" s="1"/>
      <c r="X69" s="1"/>
      <c r="Y69" s="1"/>
      <c r="Z69" s="1"/>
    </row>
    <row r="70" spans="1:26" ht="12.75" customHeight="1">
      <c r="A70" s="1"/>
      <c r="B70" s="2"/>
      <c r="C70" s="1"/>
      <c r="D70" s="2"/>
      <c r="E70" s="2"/>
      <c r="F70" s="1"/>
      <c r="G70" s="1"/>
      <c r="H70" s="1"/>
      <c r="I70" s="1"/>
      <c r="J70" s="1"/>
      <c r="K70" s="1"/>
      <c r="L70" s="1"/>
      <c r="M70" s="1"/>
      <c r="N70" s="1"/>
      <c r="O70" s="1"/>
      <c r="P70" s="1"/>
      <c r="Q70" s="1"/>
      <c r="R70" s="1"/>
      <c r="S70" s="1"/>
      <c r="T70" s="1"/>
      <c r="U70" s="1"/>
      <c r="V70" s="1"/>
      <c r="W70" s="1"/>
      <c r="X70" s="1"/>
      <c r="Y70" s="1"/>
      <c r="Z70" s="1"/>
    </row>
    <row r="71" spans="1:26" ht="12.75" customHeight="1">
      <c r="A71" s="1"/>
      <c r="B71" s="2"/>
      <c r="C71" s="1"/>
      <c r="D71" s="2"/>
      <c r="E71" s="2"/>
      <c r="F71" s="1"/>
      <c r="G71" s="1"/>
      <c r="H71" s="1"/>
      <c r="I71" s="1"/>
      <c r="J71" s="1"/>
      <c r="K71" s="1"/>
      <c r="L71" s="1"/>
      <c r="M71" s="1"/>
      <c r="N71" s="1"/>
      <c r="O71" s="1"/>
      <c r="P71" s="1"/>
      <c r="Q71" s="1"/>
      <c r="R71" s="1"/>
      <c r="S71" s="1"/>
      <c r="T71" s="1"/>
      <c r="U71" s="1"/>
      <c r="V71" s="1"/>
      <c r="W71" s="1"/>
      <c r="X71" s="1"/>
      <c r="Y71" s="1"/>
      <c r="Z71" s="1"/>
    </row>
    <row r="72" spans="1:26" ht="12.75" customHeight="1">
      <c r="A72" s="1"/>
      <c r="B72" s="2"/>
      <c r="C72" s="1"/>
      <c r="D72" s="2"/>
      <c r="E72" s="2"/>
      <c r="F72" s="1"/>
      <c r="G72" s="1"/>
      <c r="H72" s="1"/>
      <c r="I72" s="1"/>
      <c r="J72" s="1"/>
      <c r="K72" s="1"/>
      <c r="L72" s="1"/>
      <c r="M72" s="1"/>
      <c r="N72" s="1"/>
      <c r="O72" s="1"/>
      <c r="P72" s="1"/>
      <c r="Q72" s="1"/>
      <c r="R72" s="1"/>
      <c r="S72" s="1"/>
      <c r="T72" s="1"/>
      <c r="U72" s="1"/>
      <c r="V72" s="1"/>
      <c r="W72" s="1"/>
      <c r="X72" s="1"/>
      <c r="Y72" s="1"/>
      <c r="Z72" s="1"/>
    </row>
    <row r="73" spans="1:26" ht="12.75" customHeight="1">
      <c r="A73" s="1"/>
      <c r="B73" s="2"/>
      <c r="C73" s="1"/>
      <c r="D73" s="2"/>
      <c r="E73" s="2"/>
      <c r="F73" s="1"/>
      <c r="G73" s="1"/>
      <c r="H73" s="1"/>
      <c r="I73" s="1"/>
      <c r="J73" s="1"/>
      <c r="K73" s="1"/>
      <c r="L73" s="1"/>
      <c r="M73" s="1"/>
      <c r="N73" s="1"/>
      <c r="O73" s="1"/>
      <c r="P73" s="1"/>
      <c r="Q73" s="1"/>
      <c r="R73" s="1"/>
      <c r="S73" s="1"/>
      <c r="T73" s="1"/>
      <c r="U73" s="1"/>
      <c r="V73" s="1"/>
      <c r="W73" s="1"/>
      <c r="X73" s="1"/>
      <c r="Y73" s="1"/>
      <c r="Z73" s="1"/>
    </row>
    <row r="74" spans="1:26" ht="12.75" customHeight="1">
      <c r="A74" s="1"/>
      <c r="B74" s="2"/>
      <c r="C74" s="1"/>
      <c r="D74" s="2"/>
      <c r="E74" s="2"/>
      <c r="F74" s="1"/>
      <c r="G74" s="1"/>
      <c r="H74" s="1"/>
      <c r="I74" s="1"/>
      <c r="J74" s="1"/>
      <c r="K74" s="1"/>
      <c r="L74" s="1"/>
      <c r="M74" s="1"/>
      <c r="N74" s="1"/>
      <c r="O74" s="1"/>
      <c r="P74" s="1"/>
      <c r="Q74" s="1"/>
      <c r="R74" s="1"/>
      <c r="S74" s="1"/>
      <c r="T74" s="1"/>
      <c r="U74" s="1"/>
      <c r="V74" s="1"/>
      <c r="W74" s="1"/>
      <c r="X74" s="1"/>
      <c r="Y74" s="1"/>
      <c r="Z74" s="1"/>
    </row>
    <row r="75" spans="1:26" ht="12.75" customHeight="1">
      <c r="A75" s="1"/>
      <c r="B75" s="2"/>
      <c r="C75" s="1"/>
      <c r="D75" s="2"/>
      <c r="E75" s="2"/>
      <c r="F75" s="1"/>
      <c r="G75" s="1"/>
      <c r="H75" s="1"/>
      <c r="I75" s="1"/>
      <c r="J75" s="1"/>
      <c r="K75" s="1"/>
      <c r="L75" s="1"/>
      <c r="M75" s="1"/>
      <c r="N75" s="1"/>
      <c r="O75" s="1"/>
      <c r="P75" s="1"/>
      <c r="Q75" s="1"/>
      <c r="R75" s="1"/>
      <c r="S75" s="1"/>
      <c r="T75" s="1"/>
      <c r="U75" s="1"/>
      <c r="V75" s="1"/>
      <c r="W75" s="1"/>
      <c r="X75" s="1"/>
      <c r="Y75" s="1"/>
      <c r="Z75" s="1"/>
    </row>
    <row r="76" spans="1:26" ht="12.75" customHeight="1">
      <c r="A76" s="1"/>
      <c r="B76" s="2"/>
      <c r="C76" s="1"/>
      <c r="D76" s="2"/>
      <c r="E76" s="2"/>
      <c r="F76" s="1"/>
      <c r="G76" s="1"/>
      <c r="H76" s="1"/>
      <c r="I76" s="1"/>
      <c r="J76" s="1"/>
      <c r="K76" s="1"/>
      <c r="L76" s="1"/>
      <c r="M76" s="1"/>
      <c r="N76" s="1"/>
      <c r="O76" s="1"/>
      <c r="P76" s="1"/>
      <c r="Q76" s="1"/>
      <c r="R76" s="1"/>
      <c r="S76" s="1"/>
      <c r="T76" s="1"/>
      <c r="U76" s="1"/>
      <c r="V76" s="1"/>
      <c r="W76" s="1"/>
      <c r="X76" s="1"/>
      <c r="Y76" s="1"/>
      <c r="Z76" s="1"/>
    </row>
    <row r="77" spans="1:26" ht="12.75" customHeight="1">
      <c r="A77" s="1"/>
      <c r="B77" s="2"/>
      <c r="C77" s="1"/>
      <c r="D77" s="2"/>
      <c r="E77" s="2"/>
      <c r="F77" s="1"/>
      <c r="G77" s="1"/>
      <c r="H77" s="1"/>
      <c r="I77" s="1"/>
      <c r="J77" s="1"/>
      <c r="K77" s="1"/>
      <c r="L77" s="1"/>
      <c r="M77" s="1"/>
      <c r="N77" s="1"/>
      <c r="O77" s="1"/>
      <c r="P77" s="1"/>
      <c r="Q77" s="1"/>
      <c r="R77" s="1"/>
      <c r="S77" s="1"/>
      <c r="T77" s="1"/>
      <c r="U77" s="1"/>
      <c r="V77" s="1"/>
      <c r="W77" s="1"/>
      <c r="X77" s="1"/>
      <c r="Y77" s="1"/>
      <c r="Z77" s="1"/>
    </row>
    <row r="78" spans="1:26" ht="12.75" customHeight="1">
      <c r="A78" s="1"/>
      <c r="B78" s="2"/>
      <c r="C78" s="1"/>
      <c r="D78" s="2"/>
      <c r="E78" s="2"/>
      <c r="F78" s="1"/>
      <c r="G78" s="1"/>
      <c r="H78" s="1"/>
      <c r="I78" s="1"/>
      <c r="J78" s="1"/>
      <c r="K78" s="1"/>
      <c r="L78" s="1"/>
      <c r="M78" s="1"/>
      <c r="N78" s="1"/>
      <c r="O78" s="1"/>
      <c r="P78" s="1"/>
      <c r="Q78" s="1"/>
      <c r="R78" s="1"/>
      <c r="S78" s="1"/>
      <c r="T78" s="1"/>
      <c r="U78" s="1"/>
      <c r="V78" s="1"/>
      <c r="W78" s="1"/>
      <c r="X78" s="1"/>
      <c r="Y78" s="1"/>
      <c r="Z78" s="1"/>
    </row>
    <row r="79" spans="1:26" ht="12.75" customHeight="1">
      <c r="A79" s="1"/>
      <c r="B79" s="2"/>
      <c r="C79" s="1"/>
      <c r="D79" s="2"/>
      <c r="E79" s="2"/>
      <c r="F79" s="1"/>
      <c r="G79" s="1"/>
      <c r="H79" s="1"/>
      <c r="I79" s="1"/>
      <c r="J79" s="1"/>
      <c r="K79" s="1"/>
      <c r="L79" s="1"/>
      <c r="M79" s="1"/>
      <c r="N79" s="1"/>
      <c r="O79" s="1"/>
      <c r="P79" s="1"/>
      <c r="Q79" s="1"/>
      <c r="R79" s="1"/>
      <c r="S79" s="1"/>
      <c r="T79" s="1"/>
      <c r="U79" s="1"/>
      <c r="V79" s="1"/>
      <c r="W79" s="1"/>
      <c r="X79" s="1"/>
      <c r="Y79" s="1"/>
      <c r="Z79" s="1"/>
    </row>
    <row r="80" spans="1:26" ht="12.75" customHeight="1">
      <c r="A80" s="1"/>
      <c r="B80" s="2"/>
      <c r="C80" s="1"/>
      <c r="D80" s="2"/>
      <c r="E80" s="2"/>
      <c r="F80" s="1"/>
      <c r="G80" s="1"/>
      <c r="H80" s="1"/>
      <c r="I80" s="1"/>
      <c r="J80" s="1"/>
      <c r="K80" s="1"/>
      <c r="L80" s="1"/>
      <c r="M80" s="1"/>
      <c r="N80" s="1"/>
      <c r="O80" s="1"/>
      <c r="P80" s="1"/>
      <c r="Q80" s="1"/>
      <c r="R80" s="1"/>
      <c r="S80" s="1"/>
      <c r="T80" s="1"/>
      <c r="U80" s="1"/>
      <c r="V80" s="1"/>
      <c r="W80" s="1"/>
      <c r="X80" s="1"/>
      <c r="Y80" s="1"/>
      <c r="Z80" s="1"/>
    </row>
    <row r="81" spans="1:26" ht="12.75" customHeight="1">
      <c r="A81" s="1"/>
      <c r="B81" s="2"/>
      <c r="C81" s="1"/>
      <c r="D81" s="2"/>
      <c r="E81" s="2"/>
      <c r="F81" s="1"/>
      <c r="G81" s="1"/>
      <c r="H81" s="1"/>
      <c r="I81" s="1"/>
      <c r="J81" s="1"/>
      <c r="K81" s="1"/>
      <c r="L81" s="1"/>
      <c r="M81" s="1"/>
      <c r="N81" s="1"/>
      <c r="O81" s="1"/>
      <c r="P81" s="1"/>
      <c r="Q81" s="1"/>
      <c r="R81" s="1"/>
      <c r="S81" s="1"/>
      <c r="T81" s="1"/>
      <c r="U81" s="1"/>
      <c r="V81" s="1"/>
      <c r="W81" s="1"/>
      <c r="X81" s="1"/>
      <c r="Y81" s="1"/>
      <c r="Z81" s="1"/>
    </row>
    <row r="82" spans="1:26" ht="12.75" customHeight="1">
      <c r="A82" s="1"/>
      <c r="B82" s="2"/>
      <c r="C82" s="1"/>
      <c r="D82" s="2"/>
      <c r="E82" s="2"/>
      <c r="F82" s="1"/>
      <c r="G82" s="1"/>
      <c r="H82" s="1"/>
      <c r="I82" s="1"/>
      <c r="J82" s="1"/>
      <c r="K82" s="1"/>
      <c r="L82" s="1"/>
      <c r="M82" s="1"/>
      <c r="N82" s="1"/>
      <c r="O82" s="1"/>
      <c r="P82" s="1"/>
      <c r="Q82" s="1"/>
      <c r="R82" s="1"/>
      <c r="S82" s="1"/>
      <c r="T82" s="1"/>
      <c r="U82" s="1"/>
      <c r="V82" s="1"/>
      <c r="W82" s="1"/>
      <c r="X82" s="1"/>
      <c r="Y82" s="1"/>
      <c r="Z82" s="1"/>
    </row>
    <row r="83" spans="1:26" ht="12.75" customHeight="1">
      <c r="A83" s="1"/>
      <c r="B83" s="2"/>
      <c r="C83" s="1"/>
      <c r="D83" s="2"/>
      <c r="E83" s="2"/>
      <c r="F83" s="1"/>
      <c r="G83" s="1"/>
      <c r="H83" s="1"/>
      <c r="I83" s="1"/>
      <c r="J83" s="1"/>
      <c r="K83" s="1"/>
      <c r="L83" s="1"/>
      <c r="M83" s="1"/>
      <c r="N83" s="1"/>
      <c r="O83" s="1"/>
      <c r="P83" s="1"/>
      <c r="Q83" s="1"/>
      <c r="R83" s="1"/>
      <c r="S83" s="1"/>
      <c r="T83" s="1"/>
      <c r="U83" s="1"/>
      <c r="V83" s="1"/>
      <c r="W83" s="1"/>
      <c r="X83" s="1"/>
      <c r="Y83" s="1"/>
      <c r="Z83" s="1"/>
    </row>
    <row r="84" spans="1:26" ht="12.75" customHeight="1">
      <c r="A84" s="1"/>
      <c r="B84" s="2"/>
      <c r="C84" s="1"/>
      <c r="D84" s="2"/>
      <c r="E84" s="2"/>
      <c r="F84" s="1"/>
      <c r="G84" s="1"/>
      <c r="H84" s="1"/>
      <c r="I84" s="1"/>
      <c r="J84" s="1"/>
      <c r="K84" s="1"/>
      <c r="L84" s="1"/>
      <c r="M84" s="1"/>
      <c r="N84" s="1"/>
      <c r="O84" s="1"/>
      <c r="P84" s="1"/>
      <c r="Q84" s="1"/>
      <c r="R84" s="1"/>
      <c r="S84" s="1"/>
      <c r="T84" s="1"/>
      <c r="U84" s="1"/>
      <c r="V84" s="1"/>
      <c r="W84" s="1"/>
      <c r="X84" s="1"/>
      <c r="Y84" s="1"/>
      <c r="Z84" s="1"/>
    </row>
    <row r="85" spans="1:26" ht="12.75" customHeight="1">
      <c r="A85" s="1"/>
      <c r="B85" s="2"/>
      <c r="C85" s="1"/>
      <c r="D85" s="2"/>
      <c r="E85" s="2"/>
      <c r="F85" s="1"/>
      <c r="G85" s="1"/>
      <c r="H85" s="1"/>
      <c r="I85" s="1"/>
      <c r="J85" s="1"/>
      <c r="K85" s="1"/>
      <c r="L85" s="1"/>
      <c r="M85" s="1"/>
      <c r="N85" s="1"/>
      <c r="O85" s="1"/>
      <c r="P85" s="1"/>
      <c r="Q85" s="1"/>
      <c r="R85" s="1"/>
      <c r="S85" s="1"/>
      <c r="T85" s="1"/>
      <c r="U85" s="1"/>
      <c r="V85" s="1"/>
      <c r="W85" s="1"/>
      <c r="X85" s="1"/>
      <c r="Y85" s="1"/>
      <c r="Z85" s="1"/>
    </row>
    <row r="86" spans="1:26" ht="12.75" customHeight="1">
      <c r="A86" s="1"/>
      <c r="B86" s="2"/>
      <c r="C86" s="1"/>
      <c r="D86" s="2"/>
      <c r="E86" s="2"/>
      <c r="F86" s="1"/>
      <c r="G86" s="1"/>
      <c r="H86" s="1"/>
      <c r="I86" s="1"/>
      <c r="J86" s="1"/>
      <c r="K86" s="1"/>
      <c r="L86" s="1"/>
      <c r="M86" s="1"/>
      <c r="N86" s="1"/>
      <c r="O86" s="1"/>
      <c r="P86" s="1"/>
      <c r="Q86" s="1"/>
      <c r="R86" s="1"/>
      <c r="S86" s="1"/>
      <c r="T86" s="1"/>
      <c r="U86" s="1"/>
      <c r="V86" s="1"/>
      <c r="W86" s="1"/>
      <c r="X86" s="1"/>
      <c r="Y86" s="1"/>
      <c r="Z86" s="1"/>
    </row>
    <row r="87" spans="1:26" ht="12.75" customHeight="1">
      <c r="A87" s="1"/>
      <c r="B87" s="2"/>
      <c r="C87" s="1"/>
      <c r="D87" s="2"/>
      <c r="E87" s="2"/>
      <c r="F87" s="1"/>
      <c r="G87" s="1"/>
      <c r="H87" s="1"/>
      <c r="I87" s="1"/>
      <c r="J87" s="1"/>
      <c r="K87" s="1"/>
      <c r="L87" s="1"/>
      <c r="M87" s="1"/>
      <c r="N87" s="1"/>
      <c r="O87" s="1"/>
      <c r="P87" s="1"/>
      <c r="Q87" s="1"/>
      <c r="R87" s="1"/>
      <c r="S87" s="1"/>
      <c r="T87" s="1"/>
      <c r="U87" s="1"/>
      <c r="V87" s="1"/>
      <c r="W87" s="1"/>
      <c r="X87" s="1"/>
      <c r="Y87" s="1"/>
      <c r="Z87" s="1"/>
    </row>
    <row r="88" spans="1:26" ht="12.75" customHeight="1">
      <c r="A88" s="1"/>
      <c r="B88" s="2"/>
      <c r="C88" s="1"/>
      <c r="D88" s="2"/>
      <c r="E88" s="2"/>
      <c r="F88" s="1"/>
      <c r="G88" s="1"/>
      <c r="H88" s="1"/>
      <c r="I88" s="1"/>
      <c r="J88" s="1"/>
      <c r="K88" s="1"/>
      <c r="L88" s="1"/>
      <c r="M88" s="1"/>
      <c r="N88" s="1"/>
      <c r="O88" s="1"/>
      <c r="P88" s="1"/>
      <c r="Q88" s="1"/>
      <c r="R88" s="1"/>
      <c r="S88" s="1"/>
      <c r="T88" s="1"/>
      <c r="U88" s="1"/>
      <c r="V88" s="1"/>
      <c r="W88" s="1"/>
      <c r="X88" s="1"/>
      <c r="Y88" s="1"/>
      <c r="Z88" s="1"/>
    </row>
    <row r="89" spans="1:26" ht="12.75" customHeight="1">
      <c r="A89" s="1"/>
      <c r="B89" s="2"/>
      <c r="C89" s="1"/>
      <c r="D89" s="2"/>
      <c r="E89" s="2"/>
      <c r="F89" s="1"/>
      <c r="G89" s="1"/>
      <c r="H89" s="1"/>
      <c r="I89" s="1"/>
      <c r="J89" s="1"/>
      <c r="K89" s="1"/>
      <c r="L89" s="1"/>
      <c r="M89" s="1"/>
      <c r="N89" s="1"/>
      <c r="O89" s="1"/>
      <c r="P89" s="1"/>
      <c r="Q89" s="1"/>
      <c r="R89" s="1"/>
      <c r="S89" s="1"/>
      <c r="T89" s="1"/>
      <c r="U89" s="1"/>
      <c r="V89" s="1"/>
      <c r="W89" s="1"/>
      <c r="X89" s="1"/>
      <c r="Y89" s="1"/>
      <c r="Z89" s="1"/>
    </row>
    <row r="90" spans="1:26" ht="12.75" customHeight="1">
      <c r="A90" s="1"/>
      <c r="B90" s="2"/>
      <c r="C90" s="1"/>
      <c r="D90" s="2"/>
      <c r="E90" s="2"/>
      <c r="F90" s="1"/>
      <c r="G90" s="1"/>
      <c r="H90" s="1"/>
      <c r="I90" s="1"/>
      <c r="J90" s="1"/>
      <c r="K90" s="1"/>
      <c r="L90" s="1"/>
      <c r="M90" s="1"/>
      <c r="N90" s="1"/>
      <c r="O90" s="1"/>
      <c r="P90" s="1"/>
      <c r="Q90" s="1"/>
      <c r="R90" s="1"/>
      <c r="S90" s="1"/>
      <c r="T90" s="1"/>
      <c r="U90" s="1"/>
      <c r="V90" s="1"/>
      <c r="W90" s="1"/>
      <c r="X90" s="1"/>
      <c r="Y90" s="1"/>
      <c r="Z90" s="1"/>
    </row>
    <row r="91" spans="1:26" ht="12.75" customHeight="1">
      <c r="A91" s="1"/>
      <c r="B91" s="2"/>
      <c r="C91" s="1"/>
      <c r="D91" s="2"/>
      <c r="E91" s="2"/>
      <c r="F91" s="1"/>
      <c r="G91" s="1"/>
      <c r="H91" s="1"/>
      <c r="I91" s="1"/>
      <c r="J91" s="1"/>
      <c r="K91" s="1"/>
      <c r="L91" s="1"/>
      <c r="M91" s="1"/>
      <c r="N91" s="1"/>
      <c r="O91" s="1"/>
      <c r="P91" s="1"/>
      <c r="Q91" s="1"/>
      <c r="R91" s="1"/>
      <c r="S91" s="1"/>
      <c r="T91" s="1"/>
      <c r="U91" s="1"/>
      <c r="V91" s="1"/>
      <c r="W91" s="1"/>
      <c r="X91" s="1"/>
      <c r="Y91" s="1"/>
      <c r="Z91" s="1"/>
    </row>
    <row r="92" spans="1:26" ht="12.75" customHeight="1">
      <c r="A92" s="1"/>
      <c r="B92" s="2"/>
      <c r="C92" s="1"/>
      <c r="D92" s="2"/>
      <c r="E92" s="2"/>
      <c r="F92" s="1"/>
      <c r="G92" s="1"/>
      <c r="H92" s="1"/>
      <c r="I92" s="1"/>
      <c r="J92" s="1"/>
      <c r="K92" s="1"/>
      <c r="L92" s="1"/>
      <c r="M92" s="1"/>
      <c r="N92" s="1"/>
      <c r="O92" s="1"/>
      <c r="P92" s="1"/>
      <c r="Q92" s="1"/>
      <c r="R92" s="1"/>
      <c r="S92" s="1"/>
      <c r="T92" s="1"/>
      <c r="U92" s="1"/>
      <c r="V92" s="1"/>
      <c r="W92" s="1"/>
      <c r="X92" s="1"/>
      <c r="Y92" s="1"/>
      <c r="Z92" s="1"/>
    </row>
    <row r="93" spans="1:26" ht="12.75" customHeight="1">
      <c r="A93" s="1"/>
      <c r="B93" s="2"/>
      <c r="C93" s="1"/>
      <c r="D93" s="2"/>
      <c r="E93" s="2"/>
      <c r="F93" s="1"/>
      <c r="G93" s="1"/>
      <c r="H93" s="1"/>
      <c r="I93" s="1"/>
      <c r="J93" s="1"/>
      <c r="K93" s="1"/>
      <c r="L93" s="1"/>
      <c r="M93" s="1"/>
      <c r="N93" s="1"/>
      <c r="O93" s="1"/>
      <c r="P93" s="1"/>
      <c r="Q93" s="1"/>
      <c r="R93" s="1"/>
      <c r="S93" s="1"/>
      <c r="T93" s="1"/>
      <c r="U93" s="1"/>
      <c r="V93" s="1"/>
      <c r="W93" s="1"/>
      <c r="X93" s="1"/>
      <c r="Y93" s="1"/>
      <c r="Z93" s="1"/>
    </row>
    <row r="94" spans="1:26" ht="12.75" customHeight="1">
      <c r="A94" s="1"/>
      <c r="B94" s="2"/>
      <c r="C94" s="1"/>
      <c r="D94" s="2"/>
      <c r="E94" s="2"/>
      <c r="F94" s="1"/>
      <c r="G94" s="1"/>
      <c r="H94" s="1"/>
      <c r="I94" s="1"/>
      <c r="J94" s="1"/>
      <c r="K94" s="1"/>
      <c r="L94" s="1"/>
      <c r="M94" s="1"/>
      <c r="N94" s="1"/>
      <c r="O94" s="1"/>
      <c r="P94" s="1"/>
      <c r="Q94" s="1"/>
      <c r="R94" s="1"/>
      <c r="S94" s="1"/>
      <c r="T94" s="1"/>
      <c r="U94" s="1"/>
      <c r="V94" s="1"/>
      <c r="W94" s="1"/>
      <c r="X94" s="1"/>
      <c r="Y94" s="1"/>
      <c r="Z94" s="1"/>
    </row>
    <row r="95" spans="1:26" ht="12.75" customHeight="1">
      <c r="A95" s="1"/>
      <c r="B95" s="2"/>
      <c r="C95" s="1"/>
      <c r="D95" s="2"/>
      <c r="E95" s="2"/>
      <c r="F95" s="1"/>
      <c r="G95" s="1"/>
      <c r="H95" s="1"/>
      <c r="I95" s="1"/>
      <c r="J95" s="1"/>
      <c r="K95" s="1"/>
      <c r="L95" s="1"/>
      <c r="M95" s="1"/>
      <c r="N95" s="1"/>
      <c r="O95" s="1"/>
      <c r="P95" s="1"/>
      <c r="Q95" s="1"/>
      <c r="R95" s="1"/>
      <c r="S95" s="1"/>
      <c r="T95" s="1"/>
      <c r="U95" s="1"/>
      <c r="V95" s="1"/>
      <c r="W95" s="1"/>
      <c r="X95" s="1"/>
      <c r="Y95" s="1"/>
      <c r="Z95" s="1"/>
    </row>
    <row r="96" spans="1:26" ht="12.75" customHeight="1">
      <c r="A96" s="1"/>
      <c r="B96" s="2"/>
      <c r="C96" s="1"/>
      <c r="D96" s="2"/>
      <c r="E96" s="2"/>
      <c r="F96" s="1"/>
      <c r="G96" s="1"/>
      <c r="H96" s="1"/>
      <c r="I96" s="1"/>
      <c r="J96" s="1"/>
      <c r="K96" s="1"/>
      <c r="L96" s="1"/>
      <c r="M96" s="1"/>
      <c r="N96" s="1"/>
      <c r="O96" s="1"/>
      <c r="P96" s="1"/>
      <c r="Q96" s="1"/>
      <c r="R96" s="1"/>
      <c r="S96" s="1"/>
      <c r="T96" s="1"/>
      <c r="U96" s="1"/>
      <c r="V96" s="1"/>
      <c r="W96" s="1"/>
      <c r="X96" s="1"/>
      <c r="Y96" s="1"/>
      <c r="Z96" s="1"/>
    </row>
    <row r="97" spans="1:26" ht="12.75" customHeight="1">
      <c r="A97" s="1"/>
      <c r="B97" s="2"/>
      <c r="C97" s="1"/>
      <c r="D97" s="2"/>
      <c r="E97" s="2"/>
      <c r="F97" s="1"/>
      <c r="G97" s="1"/>
      <c r="H97" s="1"/>
      <c r="I97" s="1"/>
      <c r="J97" s="1"/>
      <c r="K97" s="1"/>
      <c r="L97" s="1"/>
      <c r="M97" s="1"/>
      <c r="N97" s="1"/>
      <c r="O97" s="1"/>
      <c r="P97" s="1"/>
      <c r="Q97" s="1"/>
      <c r="R97" s="1"/>
      <c r="S97" s="1"/>
      <c r="T97" s="1"/>
      <c r="U97" s="1"/>
      <c r="V97" s="1"/>
      <c r="W97" s="1"/>
      <c r="X97" s="1"/>
      <c r="Y97" s="1"/>
      <c r="Z97" s="1"/>
    </row>
    <row r="98" spans="1:26" ht="12.75" customHeight="1">
      <c r="A98" s="1"/>
      <c r="B98" s="2"/>
      <c r="C98" s="1"/>
      <c r="D98" s="2"/>
      <c r="E98" s="2"/>
      <c r="F98" s="1"/>
      <c r="G98" s="1"/>
      <c r="H98" s="1"/>
      <c r="I98" s="1"/>
      <c r="J98" s="1"/>
      <c r="K98" s="1"/>
      <c r="L98" s="1"/>
      <c r="M98" s="1"/>
      <c r="N98" s="1"/>
      <c r="O98" s="1"/>
      <c r="P98" s="1"/>
      <c r="Q98" s="1"/>
      <c r="R98" s="1"/>
      <c r="S98" s="1"/>
      <c r="T98" s="1"/>
      <c r="U98" s="1"/>
      <c r="V98" s="1"/>
      <c r="W98" s="1"/>
      <c r="X98" s="1"/>
      <c r="Y98" s="1"/>
      <c r="Z98" s="1"/>
    </row>
    <row r="99" spans="1:26" ht="12.75" customHeight="1">
      <c r="A99" s="1"/>
      <c r="B99" s="2"/>
      <c r="C99" s="1"/>
      <c r="D99" s="2"/>
      <c r="E99" s="2"/>
      <c r="F99" s="1"/>
      <c r="G99" s="1"/>
      <c r="H99" s="1"/>
      <c r="I99" s="1"/>
      <c r="J99" s="1"/>
      <c r="K99" s="1"/>
      <c r="L99" s="1"/>
      <c r="M99" s="1"/>
      <c r="N99" s="1"/>
      <c r="O99" s="1"/>
      <c r="P99" s="1"/>
      <c r="Q99" s="1"/>
      <c r="R99" s="1"/>
      <c r="S99" s="1"/>
      <c r="T99" s="1"/>
      <c r="U99" s="1"/>
      <c r="V99" s="1"/>
      <c r="W99" s="1"/>
      <c r="X99" s="1"/>
      <c r="Y99" s="1"/>
      <c r="Z99" s="1"/>
    </row>
    <row r="100" spans="1:26" ht="12.75" customHeight="1">
      <c r="A100" s="1"/>
      <c r="B100" s="2"/>
      <c r="C100" s="1"/>
      <c r="D100" s="2"/>
      <c r="E100" s="2"/>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2"/>
      <c r="C101" s="1"/>
      <c r="D101" s="2"/>
      <c r="E101" s="2"/>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2"/>
      <c r="C102" s="1"/>
      <c r="D102" s="2"/>
      <c r="E102" s="2"/>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2"/>
      <c r="C103" s="1"/>
      <c r="D103" s="2"/>
      <c r="E103" s="2"/>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2"/>
      <c r="C104" s="1"/>
      <c r="D104" s="2"/>
      <c r="E104" s="2"/>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2"/>
      <c r="C105" s="1"/>
      <c r="D105" s="2"/>
      <c r="E105" s="2"/>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2"/>
      <c r="C106" s="1"/>
      <c r="D106" s="2"/>
      <c r="E106" s="2"/>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2"/>
      <c r="C107" s="1"/>
      <c r="D107" s="2"/>
      <c r="E107" s="2"/>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2"/>
      <c r="C108" s="1"/>
      <c r="D108" s="2"/>
      <c r="E108" s="2"/>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2"/>
      <c r="C109" s="1"/>
      <c r="D109" s="2"/>
      <c r="E109" s="2"/>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2"/>
      <c r="C110" s="1"/>
      <c r="D110" s="2"/>
      <c r="E110" s="2"/>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2"/>
      <c r="C111" s="1"/>
      <c r="D111" s="2"/>
      <c r="E111" s="2"/>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2"/>
      <c r="C112" s="1"/>
      <c r="D112" s="2"/>
      <c r="E112" s="2"/>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2"/>
      <c r="C113" s="1"/>
      <c r="D113" s="2"/>
      <c r="E113" s="2"/>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2"/>
      <c r="C114" s="1"/>
      <c r="D114" s="2"/>
      <c r="E114" s="2"/>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2"/>
      <c r="C115" s="1"/>
      <c r="D115" s="2"/>
      <c r="E115" s="2"/>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2"/>
      <c r="C116" s="1"/>
      <c r="D116" s="2"/>
      <c r="E116" s="2"/>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2"/>
      <c r="C117" s="1"/>
      <c r="D117" s="2"/>
      <c r="E117" s="2"/>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2"/>
      <c r="C118" s="1"/>
      <c r="D118" s="2"/>
      <c r="E118" s="2"/>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2"/>
      <c r="C119" s="1"/>
      <c r="D119" s="2"/>
      <c r="E119" s="2"/>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2"/>
      <c r="C120" s="1"/>
      <c r="D120" s="2"/>
      <c r="E120" s="2"/>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2"/>
      <c r="C121" s="1"/>
      <c r="D121" s="2"/>
      <c r="E121" s="2"/>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2"/>
      <c r="C122" s="1"/>
      <c r="D122" s="2"/>
      <c r="E122" s="2"/>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2"/>
      <c r="C123" s="1"/>
      <c r="D123" s="2"/>
      <c r="E123" s="2"/>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2"/>
      <c r="C124" s="1"/>
      <c r="D124" s="2"/>
      <c r="E124" s="2"/>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2"/>
      <c r="C125" s="1"/>
      <c r="D125" s="2"/>
      <c r="E125" s="2"/>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2"/>
      <c r="C126" s="1"/>
      <c r="D126" s="2"/>
      <c r="E126" s="2"/>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2"/>
      <c r="C127" s="1"/>
      <c r="D127" s="2"/>
      <c r="E127" s="2"/>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2"/>
      <c r="C128" s="1"/>
      <c r="D128" s="2"/>
      <c r="E128" s="2"/>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2"/>
      <c r="C129" s="1"/>
      <c r="D129" s="2"/>
      <c r="E129" s="2"/>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2"/>
      <c r="C130" s="1"/>
      <c r="D130" s="2"/>
      <c r="E130" s="2"/>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2"/>
      <c r="C131" s="1"/>
      <c r="D131" s="2"/>
      <c r="E131" s="2"/>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2"/>
      <c r="C132" s="1"/>
      <c r="D132" s="2"/>
      <c r="E132" s="2"/>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2"/>
      <c r="C133" s="1"/>
      <c r="D133" s="2"/>
      <c r="E133" s="2"/>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2"/>
      <c r="C134" s="1"/>
      <c r="D134" s="2"/>
      <c r="E134" s="2"/>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2"/>
      <c r="C135" s="1"/>
      <c r="D135" s="2"/>
      <c r="E135" s="2"/>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2"/>
      <c r="C136" s="1"/>
      <c r="D136" s="2"/>
      <c r="E136" s="2"/>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2"/>
      <c r="C137" s="1"/>
      <c r="D137" s="2"/>
      <c r="E137" s="2"/>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2"/>
      <c r="C138" s="1"/>
      <c r="D138" s="2"/>
      <c r="E138" s="2"/>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2"/>
      <c r="C139" s="1"/>
      <c r="D139" s="2"/>
      <c r="E139" s="2"/>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2"/>
      <c r="C140" s="1"/>
      <c r="D140" s="2"/>
      <c r="E140" s="2"/>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2"/>
      <c r="C141" s="1"/>
      <c r="D141" s="2"/>
      <c r="E141" s="2"/>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2"/>
      <c r="C142" s="1"/>
      <c r="D142" s="2"/>
      <c r="E142" s="2"/>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2"/>
      <c r="C143" s="1"/>
      <c r="D143" s="2"/>
      <c r="E143" s="2"/>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2"/>
      <c r="C144" s="1"/>
      <c r="D144" s="2"/>
      <c r="E144" s="2"/>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2"/>
      <c r="C145" s="1"/>
      <c r="D145" s="2"/>
      <c r="E145" s="2"/>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2"/>
      <c r="C146" s="1"/>
      <c r="D146" s="2"/>
      <c r="E146" s="2"/>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2"/>
      <c r="C147" s="1"/>
      <c r="D147" s="2"/>
      <c r="E147" s="2"/>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2"/>
      <c r="C148" s="1"/>
      <c r="D148" s="2"/>
      <c r="E148" s="2"/>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2"/>
      <c r="C149" s="1"/>
      <c r="D149" s="2"/>
      <c r="E149" s="2"/>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2"/>
      <c r="C150" s="1"/>
      <c r="D150" s="2"/>
      <c r="E150" s="2"/>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2"/>
      <c r="C151" s="1"/>
      <c r="D151" s="2"/>
      <c r="E151" s="2"/>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2"/>
      <c r="C152" s="1"/>
      <c r="D152" s="2"/>
      <c r="E152" s="2"/>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2"/>
      <c r="C153" s="1"/>
      <c r="D153" s="2"/>
      <c r="E153" s="2"/>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2"/>
      <c r="C154" s="1"/>
      <c r="D154" s="2"/>
      <c r="E154" s="2"/>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2"/>
      <c r="C155" s="1"/>
      <c r="D155" s="2"/>
      <c r="E155" s="2"/>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2"/>
      <c r="C156" s="1"/>
      <c r="D156" s="2"/>
      <c r="E156" s="2"/>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2"/>
      <c r="C157" s="1"/>
      <c r="D157" s="2"/>
      <c r="E157" s="2"/>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2"/>
      <c r="C158" s="1"/>
      <c r="D158" s="2"/>
      <c r="E158" s="2"/>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2"/>
      <c r="C159" s="1"/>
      <c r="D159" s="2"/>
      <c r="E159" s="2"/>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2"/>
      <c r="C160" s="1"/>
      <c r="D160" s="2"/>
      <c r="E160" s="2"/>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2"/>
      <c r="C161" s="1"/>
      <c r="D161" s="2"/>
      <c r="E161" s="2"/>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2"/>
      <c r="C162" s="1"/>
      <c r="D162" s="2"/>
      <c r="E162" s="2"/>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2"/>
      <c r="C163" s="1"/>
      <c r="D163" s="2"/>
      <c r="E163" s="2"/>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2"/>
      <c r="C164" s="1"/>
      <c r="D164" s="2"/>
      <c r="E164" s="2"/>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2"/>
      <c r="C165" s="1"/>
      <c r="D165" s="2"/>
      <c r="E165" s="2"/>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2"/>
      <c r="C166" s="1"/>
      <c r="D166" s="2"/>
      <c r="E166" s="2"/>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2"/>
      <c r="C167" s="1"/>
      <c r="D167" s="2"/>
      <c r="E167" s="2"/>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2"/>
      <c r="C168" s="1"/>
      <c r="D168" s="2"/>
      <c r="E168" s="2"/>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2"/>
      <c r="C169" s="1"/>
      <c r="D169" s="2"/>
      <c r="E169" s="2"/>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2"/>
      <c r="C170" s="1"/>
      <c r="D170" s="2"/>
      <c r="E170" s="2"/>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2"/>
      <c r="C171" s="1"/>
      <c r="D171" s="2"/>
      <c r="E171" s="2"/>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2"/>
      <c r="C172" s="1"/>
      <c r="D172" s="2"/>
      <c r="E172" s="2"/>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2"/>
      <c r="C173" s="1"/>
      <c r="D173" s="2"/>
      <c r="E173" s="2"/>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2"/>
      <c r="C174" s="1"/>
      <c r="D174" s="2"/>
      <c r="E174" s="2"/>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2"/>
      <c r="C175" s="1"/>
      <c r="D175" s="2"/>
      <c r="E175" s="2"/>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2"/>
      <c r="C176" s="1"/>
      <c r="D176" s="2"/>
      <c r="E176" s="2"/>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2"/>
      <c r="C177" s="1"/>
      <c r="D177" s="2"/>
      <c r="E177" s="2"/>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2"/>
      <c r="C178" s="1"/>
      <c r="D178" s="2"/>
      <c r="E178" s="2"/>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2"/>
      <c r="C179" s="1"/>
      <c r="D179" s="2"/>
      <c r="E179" s="2"/>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2"/>
      <c r="C180" s="1"/>
      <c r="D180" s="2"/>
      <c r="E180" s="2"/>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2"/>
      <c r="C181" s="1"/>
      <c r="D181" s="2"/>
      <c r="E181" s="2"/>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2"/>
      <c r="C182" s="1"/>
      <c r="D182" s="2"/>
      <c r="E182" s="2"/>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2"/>
      <c r="C183" s="1"/>
      <c r="D183" s="2"/>
      <c r="E183" s="2"/>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2"/>
      <c r="C184" s="1"/>
      <c r="D184" s="2"/>
      <c r="E184" s="2"/>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2"/>
      <c r="C185" s="1"/>
      <c r="D185" s="2"/>
      <c r="E185" s="2"/>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2"/>
      <c r="C186" s="1"/>
      <c r="D186" s="2"/>
      <c r="E186" s="2"/>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2"/>
      <c r="C187" s="1"/>
      <c r="D187" s="2"/>
      <c r="E187" s="2"/>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2"/>
      <c r="C188" s="1"/>
      <c r="D188" s="2"/>
      <c r="E188" s="2"/>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2"/>
      <c r="C189" s="1"/>
      <c r="D189" s="2"/>
      <c r="E189" s="2"/>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2"/>
      <c r="C190" s="1"/>
      <c r="D190" s="2"/>
      <c r="E190" s="2"/>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2"/>
      <c r="C191" s="1"/>
      <c r="D191" s="2"/>
      <c r="E191" s="2"/>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2"/>
      <c r="C192" s="1"/>
      <c r="D192" s="2"/>
      <c r="E192" s="2"/>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2"/>
      <c r="C193" s="1"/>
      <c r="D193" s="2"/>
      <c r="E193" s="2"/>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2"/>
      <c r="C194" s="1"/>
      <c r="D194" s="2"/>
      <c r="E194" s="2"/>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2"/>
      <c r="C195" s="1"/>
      <c r="D195" s="2"/>
      <c r="E195" s="2"/>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2"/>
      <c r="C196" s="1"/>
      <c r="D196" s="2"/>
      <c r="E196" s="2"/>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2"/>
      <c r="C197" s="1"/>
      <c r="D197" s="2"/>
      <c r="E197" s="2"/>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2"/>
      <c r="C198" s="1"/>
      <c r="D198" s="2"/>
      <c r="E198" s="2"/>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2"/>
      <c r="C199" s="1"/>
      <c r="D199" s="2"/>
      <c r="E199" s="2"/>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2"/>
      <c r="C200" s="1"/>
      <c r="D200" s="2"/>
      <c r="E200" s="2"/>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2"/>
      <c r="C201" s="1"/>
      <c r="D201" s="2"/>
      <c r="E201" s="2"/>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2"/>
      <c r="C202" s="1"/>
      <c r="D202" s="2"/>
      <c r="E202" s="2"/>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2"/>
      <c r="C203" s="1"/>
      <c r="D203" s="2"/>
      <c r="E203" s="2"/>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2"/>
      <c r="C204" s="1"/>
      <c r="D204" s="2"/>
      <c r="E204" s="2"/>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2"/>
      <c r="C205" s="1"/>
      <c r="D205" s="2"/>
      <c r="E205" s="2"/>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2"/>
      <c r="C206" s="1"/>
      <c r="D206" s="2"/>
      <c r="E206" s="2"/>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2"/>
      <c r="C207" s="1"/>
      <c r="D207" s="2"/>
      <c r="E207" s="2"/>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2"/>
      <c r="C208" s="1"/>
      <c r="D208" s="2"/>
      <c r="E208" s="2"/>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2"/>
      <c r="C209" s="1"/>
      <c r="D209" s="2"/>
      <c r="E209" s="2"/>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2"/>
      <c r="C210" s="1"/>
      <c r="D210" s="2"/>
      <c r="E210" s="2"/>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2"/>
      <c r="C211" s="1"/>
      <c r="D211" s="2"/>
      <c r="E211" s="2"/>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2"/>
      <c r="C212" s="1"/>
      <c r="D212" s="2"/>
      <c r="E212" s="2"/>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2"/>
      <c r="C213" s="1"/>
      <c r="D213" s="2"/>
      <c r="E213" s="2"/>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2"/>
      <c r="C214" s="1"/>
      <c r="D214" s="2"/>
      <c r="E214" s="2"/>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2"/>
      <c r="C215" s="1"/>
      <c r="D215" s="2"/>
      <c r="E215" s="2"/>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2"/>
      <c r="C216" s="1"/>
      <c r="D216" s="2"/>
      <c r="E216" s="2"/>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2"/>
      <c r="C217" s="1"/>
      <c r="D217" s="2"/>
      <c r="E217" s="2"/>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2"/>
      <c r="C218" s="1"/>
      <c r="D218" s="2"/>
      <c r="E218" s="2"/>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2"/>
      <c r="C219" s="1"/>
      <c r="D219" s="2"/>
      <c r="E219" s="2"/>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2"/>
      <c r="C220" s="1"/>
      <c r="D220" s="2"/>
      <c r="E220" s="2"/>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2"/>
      <c r="C221" s="1"/>
      <c r="D221" s="2"/>
      <c r="E221" s="2"/>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2"/>
      <c r="C222" s="1"/>
      <c r="D222" s="2"/>
      <c r="E222" s="2"/>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2"/>
      <c r="C223" s="1"/>
      <c r="D223" s="2"/>
      <c r="E223" s="2"/>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2"/>
      <c r="C224" s="1"/>
      <c r="D224" s="2"/>
      <c r="E224" s="2"/>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2"/>
      <c r="C225" s="1"/>
      <c r="D225" s="2"/>
      <c r="E225" s="2"/>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2"/>
      <c r="C226" s="1"/>
      <c r="D226" s="2"/>
      <c r="E226" s="2"/>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2"/>
      <c r="C227" s="1"/>
      <c r="D227" s="2"/>
      <c r="E227" s="2"/>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2"/>
      <c r="C228" s="1"/>
      <c r="D228" s="2"/>
      <c r="E228" s="2"/>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2"/>
      <c r="C229" s="1"/>
      <c r="D229" s="2"/>
      <c r="E229" s="2"/>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2"/>
      <c r="C230" s="1"/>
      <c r="D230" s="2"/>
      <c r="E230" s="2"/>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2"/>
      <c r="C231" s="1"/>
      <c r="D231" s="2"/>
      <c r="E231" s="2"/>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2"/>
      <c r="C232" s="1"/>
      <c r="D232" s="2"/>
      <c r="E232" s="2"/>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2"/>
      <c r="C233" s="1"/>
      <c r="D233" s="2"/>
      <c r="E233" s="2"/>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2"/>
      <c r="C234" s="1"/>
      <c r="D234" s="2"/>
      <c r="E234" s="2"/>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2"/>
      <c r="C235" s="1"/>
      <c r="D235" s="2"/>
      <c r="E235" s="2"/>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2"/>
      <c r="C236" s="1"/>
      <c r="D236" s="2"/>
      <c r="E236" s="2"/>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2"/>
      <c r="C237" s="1"/>
      <c r="D237" s="2"/>
      <c r="E237" s="2"/>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2"/>
      <c r="C238" s="1"/>
      <c r="D238" s="2"/>
      <c r="E238" s="2"/>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2"/>
      <c r="C239" s="1"/>
      <c r="D239" s="2"/>
      <c r="E239" s="2"/>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2"/>
      <c r="C240" s="1"/>
      <c r="D240" s="2"/>
      <c r="E240" s="2"/>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2"/>
      <c r="C241" s="1"/>
      <c r="D241" s="2"/>
      <c r="E241" s="2"/>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2"/>
      <c r="C242" s="1"/>
      <c r="D242" s="2"/>
      <c r="E242" s="2"/>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2"/>
      <c r="C243" s="1"/>
      <c r="D243" s="2"/>
      <c r="E243" s="2"/>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2"/>
      <c r="C244" s="1"/>
      <c r="D244" s="2"/>
      <c r="E244" s="2"/>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2"/>
      <c r="C245" s="1"/>
      <c r="D245" s="2"/>
      <c r="E245" s="2"/>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2"/>
      <c r="C246" s="1"/>
      <c r="D246" s="2"/>
      <c r="E246" s="2"/>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2"/>
      <c r="C247" s="1"/>
      <c r="D247" s="2"/>
      <c r="E247" s="2"/>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2"/>
      <c r="C248" s="1"/>
      <c r="D248" s="2"/>
      <c r="E248" s="2"/>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2"/>
      <c r="C249" s="1"/>
      <c r="D249" s="2"/>
      <c r="E249" s="2"/>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2"/>
      <c r="C250" s="1"/>
      <c r="D250" s="2"/>
      <c r="E250" s="2"/>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2"/>
      <c r="C251" s="1"/>
      <c r="D251" s="2"/>
      <c r="E251" s="2"/>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2"/>
      <c r="C252" s="1"/>
      <c r="D252" s="2"/>
      <c r="E252" s="2"/>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2"/>
      <c r="C253" s="1"/>
      <c r="D253" s="2"/>
      <c r="E253" s="2"/>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2"/>
      <c r="C254" s="1"/>
      <c r="D254" s="2"/>
      <c r="E254" s="2"/>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2"/>
      <c r="C255" s="1"/>
      <c r="D255" s="2"/>
      <c r="E255" s="2"/>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2"/>
      <c r="C256" s="1"/>
      <c r="D256" s="2"/>
      <c r="E256" s="2"/>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2"/>
      <c r="C257" s="1"/>
      <c r="D257" s="2"/>
      <c r="E257" s="2"/>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2"/>
      <c r="C258" s="1"/>
      <c r="D258" s="2"/>
      <c r="E258" s="2"/>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2"/>
      <c r="C259" s="1"/>
      <c r="D259" s="2"/>
      <c r="E259" s="2"/>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2"/>
      <c r="C260" s="1"/>
      <c r="D260" s="2"/>
      <c r="E260" s="2"/>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2"/>
      <c r="C261" s="1"/>
      <c r="D261" s="2"/>
      <c r="E261" s="2"/>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2"/>
      <c r="C262" s="1"/>
      <c r="D262" s="2"/>
      <c r="E262" s="2"/>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2"/>
      <c r="C263" s="1"/>
      <c r="D263" s="2"/>
      <c r="E263" s="2"/>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2"/>
      <c r="C264" s="1"/>
      <c r="D264" s="2"/>
      <c r="E264" s="2"/>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2"/>
      <c r="C265" s="1"/>
      <c r="D265" s="2"/>
      <c r="E265" s="2"/>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2"/>
      <c r="C266" s="1"/>
      <c r="D266" s="2"/>
      <c r="E266" s="2"/>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2"/>
      <c r="C267" s="1"/>
      <c r="D267" s="2"/>
      <c r="E267" s="2"/>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2"/>
      <c r="C268" s="1"/>
      <c r="D268" s="2"/>
      <c r="E268" s="2"/>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2"/>
      <c r="C269" s="1"/>
      <c r="D269" s="2"/>
      <c r="E269" s="2"/>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2"/>
      <c r="C270" s="1"/>
      <c r="D270" s="2"/>
      <c r="E270" s="2"/>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2"/>
      <c r="C271" s="1"/>
      <c r="D271" s="2"/>
      <c r="E271" s="2"/>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2"/>
      <c r="C272" s="1"/>
      <c r="D272" s="2"/>
      <c r="E272" s="2"/>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2"/>
      <c r="C273" s="1"/>
      <c r="D273" s="2"/>
      <c r="E273" s="2"/>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2"/>
      <c r="C274" s="1"/>
      <c r="D274" s="2"/>
      <c r="E274" s="2"/>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2"/>
      <c r="C275" s="1"/>
      <c r="D275" s="2"/>
      <c r="E275" s="2"/>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2"/>
      <c r="C276" s="1"/>
      <c r="D276" s="2"/>
      <c r="E276" s="2"/>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2"/>
      <c r="C277" s="1"/>
      <c r="D277" s="2"/>
      <c r="E277" s="2"/>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2"/>
      <c r="C278" s="1"/>
      <c r="D278" s="2"/>
      <c r="E278" s="2"/>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2"/>
      <c r="C279" s="1"/>
      <c r="D279" s="2"/>
      <c r="E279" s="2"/>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2"/>
      <c r="C280" s="1"/>
      <c r="D280" s="2"/>
      <c r="E280" s="2"/>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2"/>
      <c r="C281" s="1"/>
      <c r="D281" s="2"/>
      <c r="E281" s="2"/>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2"/>
      <c r="C282" s="1"/>
      <c r="D282" s="2"/>
      <c r="E282" s="2"/>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2"/>
      <c r="C283" s="1"/>
      <c r="D283" s="2"/>
      <c r="E283" s="2"/>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2"/>
      <c r="C284" s="1"/>
      <c r="D284" s="2"/>
      <c r="E284" s="2"/>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2"/>
      <c r="C285" s="1"/>
      <c r="D285" s="2"/>
      <c r="E285" s="2"/>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2"/>
      <c r="C286" s="1"/>
      <c r="D286" s="2"/>
      <c r="E286" s="2"/>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2"/>
      <c r="C287" s="1"/>
      <c r="D287" s="2"/>
      <c r="E287" s="2"/>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2"/>
      <c r="C288" s="1"/>
      <c r="D288" s="2"/>
      <c r="E288" s="2"/>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2"/>
      <c r="C289" s="1"/>
      <c r="D289" s="2"/>
      <c r="E289" s="2"/>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2"/>
      <c r="C290" s="1"/>
      <c r="D290" s="2"/>
      <c r="E290" s="2"/>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2"/>
      <c r="C291" s="1"/>
      <c r="D291" s="2"/>
      <c r="E291" s="2"/>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2"/>
      <c r="C292" s="1"/>
      <c r="D292" s="2"/>
      <c r="E292" s="2"/>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2"/>
      <c r="C293" s="1"/>
      <c r="D293" s="2"/>
      <c r="E293" s="2"/>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2"/>
      <c r="C294" s="1"/>
      <c r="D294" s="2"/>
      <c r="E294" s="2"/>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2"/>
      <c r="C295" s="1"/>
      <c r="D295" s="2"/>
      <c r="E295" s="2"/>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2"/>
      <c r="C296" s="1"/>
      <c r="D296" s="2"/>
      <c r="E296" s="2"/>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2"/>
      <c r="C297" s="1"/>
      <c r="D297" s="2"/>
      <c r="E297" s="2"/>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2"/>
      <c r="C298" s="1"/>
      <c r="D298" s="2"/>
      <c r="E298" s="2"/>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2"/>
      <c r="C299" s="1"/>
      <c r="D299" s="2"/>
      <c r="E299" s="2"/>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2"/>
      <c r="C300" s="1"/>
      <c r="D300" s="2"/>
      <c r="E300" s="2"/>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2"/>
      <c r="C301" s="1"/>
      <c r="D301" s="2"/>
      <c r="E301" s="2"/>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2"/>
      <c r="C302" s="1"/>
      <c r="D302" s="2"/>
      <c r="E302" s="2"/>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2"/>
      <c r="C303" s="1"/>
      <c r="D303" s="2"/>
      <c r="E303" s="2"/>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2"/>
      <c r="C304" s="1"/>
      <c r="D304" s="2"/>
      <c r="E304" s="2"/>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2"/>
      <c r="C305" s="1"/>
      <c r="D305" s="2"/>
      <c r="E305" s="2"/>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2"/>
      <c r="C306" s="1"/>
      <c r="D306" s="2"/>
      <c r="E306" s="2"/>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2"/>
      <c r="C307" s="1"/>
      <c r="D307" s="2"/>
      <c r="E307" s="2"/>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2"/>
      <c r="C308" s="1"/>
      <c r="D308" s="2"/>
      <c r="E308" s="2"/>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2"/>
      <c r="C309" s="1"/>
      <c r="D309" s="2"/>
      <c r="E309" s="2"/>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2"/>
      <c r="C310" s="1"/>
      <c r="D310" s="2"/>
      <c r="E310" s="2"/>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2"/>
      <c r="C311" s="1"/>
      <c r="D311" s="2"/>
      <c r="E311" s="2"/>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2"/>
      <c r="C312" s="1"/>
      <c r="D312" s="2"/>
      <c r="E312" s="2"/>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2"/>
      <c r="C313" s="1"/>
      <c r="D313" s="2"/>
      <c r="E313" s="2"/>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2"/>
      <c r="C314" s="1"/>
      <c r="D314" s="2"/>
      <c r="E314" s="2"/>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2"/>
      <c r="C315" s="1"/>
      <c r="D315" s="2"/>
      <c r="E315" s="2"/>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2"/>
      <c r="C316" s="1"/>
      <c r="D316" s="2"/>
      <c r="E316" s="2"/>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2"/>
      <c r="C317" s="1"/>
      <c r="D317" s="2"/>
      <c r="E317" s="2"/>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2"/>
      <c r="C318" s="1"/>
      <c r="D318" s="2"/>
      <c r="E318" s="2"/>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2"/>
      <c r="C319" s="1"/>
      <c r="D319" s="2"/>
      <c r="E319" s="2"/>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2"/>
      <c r="C320" s="1"/>
      <c r="D320" s="2"/>
      <c r="E320" s="2"/>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2"/>
      <c r="C321" s="1"/>
      <c r="D321" s="2"/>
      <c r="E321" s="2"/>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2"/>
      <c r="C322" s="1"/>
      <c r="D322" s="2"/>
      <c r="E322" s="2"/>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2"/>
      <c r="C323" s="1"/>
      <c r="D323" s="2"/>
      <c r="E323" s="2"/>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2"/>
      <c r="C324" s="1"/>
      <c r="D324" s="2"/>
      <c r="E324" s="2"/>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2"/>
      <c r="C325" s="1"/>
      <c r="D325" s="2"/>
      <c r="E325" s="2"/>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2"/>
      <c r="C326" s="1"/>
      <c r="D326" s="2"/>
      <c r="E326" s="2"/>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2"/>
      <c r="C327" s="1"/>
      <c r="D327" s="2"/>
      <c r="E327" s="2"/>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2"/>
      <c r="C328" s="1"/>
      <c r="D328" s="2"/>
      <c r="E328" s="2"/>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2"/>
      <c r="C329" s="1"/>
      <c r="D329" s="2"/>
      <c r="E329" s="2"/>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2"/>
      <c r="C330" s="1"/>
      <c r="D330" s="2"/>
      <c r="E330" s="2"/>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2"/>
      <c r="C331" s="1"/>
      <c r="D331" s="2"/>
      <c r="E331" s="2"/>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2"/>
      <c r="C332" s="1"/>
      <c r="D332" s="2"/>
      <c r="E332" s="2"/>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2"/>
      <c r="C333" s="1"/>
      <c r="D333" s="2"/>
      <c r="E333" s="2"/>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2"/>
      <c r="C334" s="1"/>
      <c r="D334" s="2"/>
      <c r="E334" s="2"/>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2"/>
      <c r="C335" s="1"/>
      <c r="D335" s="2"/>
      <c r="E335" s="2"/>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2"/>
      <c r="C336" s="1"/>
      <c r="D336" s="2"/>
      <c r="E336" s="2"/>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2"/>
      <c r="C337" s="1"/>
      <c r="D337" s="2"/>
      <c r="E337" s="2"/>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2"/>
      <c r="C338" s="1"/>
      <c r="D338" s="2"/>
      <c r="E338" s="2"/>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2"/>
      <c r="C339" s="1"/>
      <c r="D339" s="2"/>
      <c r="E339" s="2"/>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2"/>
      <c r="C340" s="1"/>
      <c r="D340" s="2"/>
      <c r="E340" s="2"/>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2"/>
      <c r="C341" s="1"/>
      <c r="D341" s="2"/>
      <c r="E341" s="2"/>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2"/>
      <c r="C342" s="1"/>
      <c r="D342" s="2"/>
      <c r="E342" s="2"/>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2"/>
      <c r="C343" s="1"/>
      <c r="D343" s="2"/>
      <c r="E343" s="2"/>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2"/>
      <c r="C344" s="1"/>
      <c r="D344" s="2"/>
      <c r="E344" s="2"/>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2"/>
      <c r="C345" s="1"/>
      <c r="D345" s="2"/>
      <c r="E345" s="2"/>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2"/>
      <c r="C346" s="1"/>
      <c r="D346" s="2"/>
      <c r="E346" s="2"/>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2"/>
      <c r="C347" s="1"/>
      <c r="D347" s="2"/>
      <c r="E347" s="2"/>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2"/>
      <c r="C348" s="1"/>
      <c r="D348" s="2"/>
      <c r="E348" s="2"/>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2"/>
      <c r="C349" s="1"/>
      <c r="D349" s="2"/>
      <c r="E349" s="2"/>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2"/>
      <c r="C350" s="1"/>
      <c r="D350" s="2"/>
      <c r="E350" s="2"/>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2"/>
      <c r="C351" s="1"/>
      <c r="D351" s="2"/>
      <c r="E351" s="2"/>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2"/>
      <c r="C352" s="1"/>
      <c r="D352" s="2"/>
      <c r="E352" s="2"/>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2"/>
      <c r="C353" s="1"/>
      <c r="D353" s="2"/>
      <c r="E353" s="2"/>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2"/>
      <c r="C354" s="1"/>
      <c r="D354" s="2"/>
      <c r="E354" s="2"/>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2"/>
      <c r="C355" s="1"/>
      <c r="D355" s="2"/>
      <c r="E355" s="2"/>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2"/>
      <c r="C356" s="1"/>
      <c r="D356" s="2"/>
      <c r="E356" s="2"/>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2"/>
      <c r="C357" s="1"/>
      <c r="D357" s="2"/>
      <c r="E357" s="2"/>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2"/>
      <c r="C358" s="1"/>
      <c r="D358" s="2"/>
      <c r="E358" s="2"/>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2"/>
      <c r="C359" s="1"/>
      <c r="D359" s="2"/>
      <c r="E359" s="2"/>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2"/>
      <c r="C360" s="1"/>
      <c r="D360" s="2"/>
      <c r="E360" s="2"/>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2"/>
      <c r="C361" s="1"/>
      <c r="D361" s="2"/>
      <c r="E361" s="2"/>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2"/>
      <c r="C362" s="1"/>
      <c r="D362" s="2"/>
      <c r="E362" s="2"/>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2"/>
      <c r="C363" s="1"/>
      <c r="D363" s="2"/>
      <c r="E363" s="2"/>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2"/>
      <c r="C364" s="1"/>
      <c r="D364" s="2"/>
      <c r="E364" s="2"/>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2"/>
      <c r="C365" s="1"/>
      <c r="D365" s="2"/>
      <c r="E365" s="2"/>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2"/>
      <c r="C366" s="1"/>
      <c r="D366" s="2"/>
      <c r="E366" s="2"/>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2"/>
      <c r="C367" s="1"/>
      <c r="D367" s="2"/>
      <c r="E367" s="2"/>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2"/>
      <c r="C368" s="1"/>
      <c r="D368" s="2"/>
      <c r="E368" s="2"/>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2"/>
      <c r="C369" s="1"/>
      <c r="D369" s="2"/>
      <c r="E369" s="2"/>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2"/>
      <c r="C370" s="1"/>
      <c r="D370" s="2"/>
      <c r="E370" s="2"/>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2"/>
      <c r="C371" s="1"/>
      <c r="D371" s="2"/>
      <c r="E371" s="2"/>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2"/>
      <c r="C372" s="1"/>
      <c r="D372" s="2"/>
      <c r="E372" s="2"/>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2"/>
      <c r="C373" s="1"/>
      <c r="D373" s="2"/>
      <c r="E373" s="2"/>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2"/>
      <c r="C374" s="1"/>
      <c r="D374" s="2"/>
      <c r="E374" s="2"/>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2"/>
      <c r="C375" s="1"/>
      <c r="D375" s="2"/>
      <c r="E375" s="2"/>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2"/>
      <c r="C376" s="1"/>
      <c r="D376" s="2"/>
      <c r="E376" s="2"/>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2"/>
      <c r="C377" s="1"/>
      <c r="D377" s="2"/>
      <c r="E377" s="2"/>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2"/>
      <c r="C378" s="1"/>
      <c r="D378" s="2"/>
      <c r="E378" s="2"/>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2"/>
      <c r="C379" s="1"/>
      <c r="D379" s="2"/>
      <c r="E379" s="2"/>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2"/>
      <c r="C380" s="1"/>
      <c r="D380" s="2"/>
      <c r="E380" s="2"/>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2"/>
      <c r="C381" s="1"/>
      <c r="D381" s="2"/>
      <c r="E381" s="2"/>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2"/>
      <c r="C382" s="1"/>
      <c r="D382" s="2"/>
      <c r="E382" s="2"/>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2"/>
      <c r="C383" s="1"/>
      <c r="D383" s="2"/>
      <c r="E383" s="2"/>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2"/>
      <c r="C384" s="1"/>
      <c r="D384" s="2"/>
      <c r="E384" s="2"/>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2"/>
      <c r="C385" s="1"/>
      <c r="D385" s="2"/>
      <c r="E385" s="2"/>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2"/>
      <c r="C386" s="1"/>
      <c r="D386" s="2"/>
      <c r="E386" s="2"/>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2"/>
      <c r="C387" s="1"/>
      <c r="D387" s="2"/>
      <c r="E387" s="2"/>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2"/>
      <c r="C388" s="1"/>
      <c r="D388" s="2"/>
      <c r="E388" s="2"/>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2"/>
      <c r="C389" s="1"/>
      <c r="D389" s="2"/>
      <c r="E389" s="2"/>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2"/>
      <c r="C390" s="1"/>
      <c r="D390" s="2"/>
      <c r="E390" s="2"/>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2"/>
      <c r="C391" s="1"/>
      <c r="D391" s="2"/>
      <c r="E391" s="2"/>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2"/>
      <c r="C392" s="1"/>
      <c r="D392" s="2"/>
      <c r="E392" s="2"/>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2"/>
      <c r="C393" s="1"/>
      <c r="D393" s="2"/>
      <c r="E393" s="2"/>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2"/>
      <c r="C394" s="1"/>
      <c r="D394" s="2"/>
      <c r="E394" s="2"/>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2"/>
      <c r="C395" s="1"/>
      <c r="D395" s="2"/>
      <c r="E395" s="2"/>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2"/>
      <c r="C396" s="1"/>
      <c r="D396" s="2"/>
      <c r="E396" s="2"/>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2"/>
      <c r="C397" s="1"/>
      <c r="D397" s="2"/>
      <c r="E397" s="2"/>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2"/>
      <c r="C398" s="1"/>
      <c r="D398" s="2"/>
      <c r="E398" s="2"/>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2"/>
      <c r="C399" s="1"/>
      <c r="D399" s="2"/>
      <c r="E399" s="2"/>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2"/>
      <c r="C400" s="1"/>
      <c r="D400" s="2"/>
      <c r="E400" s="2"/>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2"/>
      <c r="C401" s="1"/>
      <c r="D401" s="2"/>
      <c r="E401" s="2"/>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2"/>
      <c r="C402" s="1"/>
      <c r="D402" s="2"/>
      <c r="E402" s="2"/>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2"/>
      <c r="C403" s="1"/>
      <c r="D403" s="2"/>
      <c r="E403" s="2"/>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2"/>
      <c r="C404" s="1"/>
      <c r="D404" s="2"/>
      <c r="E404" s="2"/>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2"/>
      <c r="C405" s="1"/>
      <c r="D405" s="2"/>
      <c r="E405" s="2"/>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2"/>
      <c r="C406" s="1"/>
      <c r="D406" s="2"/>
      <c r="E406" s="2"/>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2"/>
      <c r="C407" s="1"/>
      <c r="D407" s="2"/>
      <c r="E407" s="2"/>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2"/>
      <c r="C408" s="1"/>
      <c r="D408" s="2"/>
      <c r="E408" s="2"/>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2"/>
      <c r="C409" s="1"/>
      <c r="D409" s="2"/>
      <c r="E409" s="2"/>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2"/>
      <c r="C410" s="1"/>
      <c r="D410" s="2"/>
      <c r="E410" s="2"/>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2"/>
      <c r="C411" s="1"/>
      <c r="D411" s="2"/>
      <c r="E411" s="2"/>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2"/>
      <c r="C412" s="1"/>
      <c r="D412" s="2"/>
      <c r="E412" s="2"/>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2"/>
      <c r="C413" s="1"/>
      <c r="D413" s="2"/>
      <c r="E413" s="2"/>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2"/>
      <c r="C414" s="1"/>
      <c r="D414" s="2"/>
      <c r="E414" s="2"/>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2"/>
      <c r="C415" s="1"/>
      <c r="D415" s="2"/>
      <c r="E415" s="2"/>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2"/>
      <c r="C416" s="1"/>
      <c r="D416" s="2"/>
      <c r="E416" s="2"/>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2"/>
      <c r="C417" s="1"/>
      <c r="D417" s="2"/>
      <c r="E417" s="2"/>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2"/>
      <c r="C418" s="1"/>
      <c r="D418" s="2"/>
      <c r="E418" s="2"/>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2"/>
      <c r="C419" s="1"/>
      <c r="D419" s="2"/>
      <c r="E419" s="2"/>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2"/>
      <c r="C420" s="1"/>
      <c r="D420" s="2"/>
      <c r="E420" s="2"/>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2"/>
      <c r="C421" s="1"/>
      <c r="D421" s="2"/>
      <c r="E421" s="2"/>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2"/>
      <c r="C422" s="1"/>
      <c r="D422" s="2"/>
      <c r="E422" s="2"/>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2"/>
      <c r="C423" s="1"/>
      <c r="D423" s="2"/>
      <c r="E423" s="2"/>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2"/>
      <c r="C424" s="1"/>
      <c r="D424" s="2"/>
      <c r="E424" s="2"/>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2"/>
      <c r="C425" s="1"/>
      <c r="D425" s="2"/>
      <c r="E425" s="2"/>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2"/>
      <c r="C426" s="1"/>
      <c r="D426" s="2"/>
      <c r="E426" s="2"/>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2"/>
      <c r="C427" s="1"/>
      <c r="D427" s="2"/>
      <c r="E427" s="2"/>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2"/>
      <c r="C428" s="1"/>
      <c r="D428" s="2"/>
      <c r="E428" s="2"/>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2"/>
      <c r="C429" s="1"/>
      <c r="D429" s="2"/>
      <c r="E429" s="2"/>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2"/>
      <c r="C430" s="1"/>
      <c r="D430" s="2"/>
      <c r="E430" s="2"/>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2"/>
      <c r="C431" s="1"/>
      <c r="D431" s="2"/>
      <c r="E431" s="2"/>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2"/>
      <c r="C432" s="1"/>
      <c r="D432" s="2"/>
      <c r="E432" s="2"/>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2"/>
      <c r="C433" s="1"/>
      <c r="D433" s="2"/>
      <c r="E433" s="2"/>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2"/>
      <c r="C434" s="1"/>
      <c r="D434" s="2"/>
      <c r="E434" s="2"/>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2"/>
      <c r="C435" s="1"/>
      <c r="D435" s="2"/>
      <c r="E435" s="2"/>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2"/>
      <c r="C436" s="1"/>
      <c r="D436" s="2"/>
      <c r="E436" s="2"/>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2"/>
      <c r="C437" s="1"/>
      <c r="D437" s="2"/>
      <c r="E437" s="2"/>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2"/>
      <c r="C438" s="1"/>
      <c r="D438" s="2"/>
      <c r="E438" s="2"/>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2"/>
      <c r="C439" s="1"/>
      <c r="D439" s="2"/>
      <c r="E439" s="2"/>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2"/>
      <c r="C440" s="1"/>
      <c r="D440" s="2"/>
      <c r="E440" s="2"/>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2"/>
      <c r="C441" s="1"/>
      <c r="D441" s="2"/>
      <c r="E441" s="2"/>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2"/>
      <c r="C442" s="1"/>
      <c r="D442" s="2"/>
      <c r="E442" s="2"/>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2"/>
      <c r="C443" s="1"/>
      <c r="D443" s="2"/>
      <c r="E443" s="2"/>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2"/>
      <c r="C444" s="1"/>
      <c r="D444" s="2"/>
      <c r="E444" s="2"/>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2"/>
      <c r="C445" s="1"/>
      <c r="D445" s="2"/>
      <c r="E445" s="2"/>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2"/>
      <c r="C446" s="1"/>
      <c r="D446" s="2"/>
      <c r="E446" s="2"/>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2"/>
      <c r="C447" s="1"/>
      <c r="D447" s="2"/>
      <c r="E447" s="2"/>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2"/>
      <c r="C448" s="1"/>
      <c r="D448" s="2"/>
      <c r="E448" s="2"/>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2"/>
      <c r="C449" s="1"/>
      <c r="D449" s="2"/>
      <c r="E449" s="2"/>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2"/>
      <c r="C450" s="1"/>
      <c r="D450" s="2"/>
      <c r="E450" s="2"/>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2"/>
      <c r="C451" s="1"/>
      <c r="D451" s="2"/>
      <c r="E451" s="2"/>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2"/>
      <c r="C452" s="1"/>
      <c r="D452" s="2"/>
      <c r="E452" s="2"/>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2"/>
      <c r="C453" s="1"/>
      <c r="D453" s="2"/>
      <c r="E453" s="2"/>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2"/>
      <c r="C454" s="1"/>
      <c r="D454" s="2"/>
      <c r="E454" s="2"/>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2"/>
      <c r="C455" s="1"/>
      <c r="D455" s="2"/>
      <c r="E455" s="2"/>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2"/>
      <c r="C456" s="1"/>
      <c r="D456" s="2"/>
      <c r="E456" s="2"/>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2"/>
      <c r="C457" s="1"/>
      <c r="D457" s="2"/>
      <c r="E457" s="2"/>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2"/>
      <c r="C458" s="1"/>
      <c r="D458" s="2"/>
      <c r="E458" s="2"/>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2"/>
      <c r="C459" s="1"/>
      <c r="D459" s="2"/>
      <c r="E459" s="2"/>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2"/>
      <c r="C460" s="1"/>
      <c r="D460" s="2"/>
      <c r="E460" s="2"/>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2"/>
      <c r="C461" s="1"/>
      <c r="D461" s="2"/>
      <c r="E461" s="2"/>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2"/>
      <c r="C462" s="1"/>
      <c r="D462" s="2"/>
      <c r="E462" s="2"/>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2"/>
      <c r="C463" s="1"/>
      <c r="D463" s="2"/>
      <c r="E463" s="2"/>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2"/>
      <c r="C464" s="1"/>
      <c r="D464" s="2"/>
      <c r="E464" s="2"/>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2"/>
      <c r="C465" s="1"/>
      <c r="D465" s="2"/>
      <c r="E465" s="2"/>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2"/>
      <c r="C466" s="1"/>
      <c r="D466" s="2"/>
      <c r="E466" s="2"/>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2"/>
      <c r="C467" s="1"/>
      <c r="D467" s="2"/>
      <c r="E467" s="2"/>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2"/>
      <c r="C468" s="1"/>
      <c r="D468" s="2"/>
      <c r="E468" s="2"/>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2"/>
      <c r="C469" s="1"/>
      <c r="D469" s="2"/>
      <c r="E469" s="2"/>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2"/>
      <c r="C470" s="1"/>
      <c r="D470" s="2"/>
      <c r="E470" s="2"/>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2"/>
      <c r="C471" s="1"/>
      <c r="D471" s="2"/>
      <c r="E471" s="2"/>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2"/>
      <c r="C472" s="1"/>
      <c r="D472" s="2"/>
      <c r="E472" s="2"/>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2"/>
      <c r="C473" s="1"/>
      <c r="D473" s="2"/>
      <c r="E473" s="2"/>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2"/>
      <c r="C474" s="1"/>
      <c r="D474" s="2"/>
      <c r="E474" s="2"/>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2"/>
      <c r="C475" s="1"/>
      <c r="D475" s="2"/>
      <c r="E475" s="2"/>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2"/>
      <c r="C476" s="1"/>
      <c r="D476" s="2"/>
      <c r="E476" s="2"/>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2"/>
      <c r="C477" s="1"/>
      <c r="D477" s="2"/>
      <c r="E477" s="2"/>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2"/>
      <c r="C478" s="1"/>
      <c r="D478" s="2"/>
      <c r="E478" s="2"/>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2"/>
      <c r="C479" s="1"/>
      <c r="D479" s="2"/>
      <c r="E479" s="2"/>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2"/>
      <c r="C480" s="1"/>
      <c r="D480" s="2"/>
      <c r="E480" s="2"/>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2"/>
      <c r="C481" s="1"/>
      <c r="D481" s="2"/>
      <c r="E481" s="2"/>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2"/>
      <c r="C482" s="1"/>
      <c r="D482" s="2"/>
      <c r="E482" s="2"/>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2"/>
      <c r="C483" s="1"/>
      <c r="D483" s="2"/>
      <c r="E483" s="2"/>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2"/>
      <c r="C484" s="1"/>
      <c r="D484" s="2"/>
      <c r="E484" s="2"/>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2"/>
      <c r="C485" s="1"/>
      <c r="D485" s="2"/>
      <c r="E485" s="2"/>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2"/>
      <c r="C486" s="1"/>
      <c r="D486" s="2"/>
      <c r="E486" s="2"/>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2"/>
      <c r="C487" s="1"/>
      <c r="D487" s="2"/>
      <c r="E487" s="2"/>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2"/>
      <c r="C488" s="1"/>
      <c r="D488" s="2"/>
      <c r="E488" s="2"/>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2"/>
      <c r="C489" s="1"/>
      <c r="D489" s="2"/>
      <c r="E489" s="2"/>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2"/>
      <c r="C490" s="1"/>
      <c r="D490" s="2"/>
      <c r="E490" s="2"/>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2"/>
      <c r="C491" s="1"/>
      <c r="D491" s="2"/>
      <c r="E491" s="2"/>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2"/>
      <c r="C492" s="1"/>
      <c r="D492" s="2"/>
      <c r="E492" s="2"/>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2"/>
      <c r="C493" s="1"/>
      <c r="D493" s="2"/>
      <c r="E493" s="2"/>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2"/>
      <c r="C494" s="1"/>
      <c r="D494" s="2"/>
      <c r="E494" s="2"/>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2"/>
      <c r="C495" s="1"/>
      <c r="D495" s="2"/>
      <c r="E495" s="2"/>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2"/>
      <c r="C496" s="1"/>
      <c r="D496" s="2"/>
      <c r="E496" s="2"/>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2"/>
      <c r="C497" s="1"/>
      <c r="D497" s="2"/>
      <c r="E497" s="2"/>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2"/>
      <c r="C498" s="1"/>
      <c r="D498" s="2"/>
      <c r="E498" s="2"/>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2"/>
      <c r="C499" s="1"/>
      <c r="D499" s="2"/>
      <c r="E499" s="2"/>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2"/>
      <c r="C500" s="1"/>
      <c r="D500" s="2"/>
      <c r="E500" s="2"/>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2"/>
      <c r="C501" s="1"/>
      <c r="D501" s="2"/>
      <c r="E501" s="2"/>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2"/>
      <c r="C502" s="1"/>
      <c r="D502" s="2"/>
      <c r="E502" s="2"/>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2"/>
      <c r="C503" s="1"/>
      <c r="D503" s="2"/>
      <c r="E503" s="2"/>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2"/>
      <c r="C504" s="1"/>
      <c r="D504" s="2"/>
      <c r="E504" s="2"/>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2"/>
      <c r="C505" s="1"/>
      <c r="D505" s="2"/>
      <c r="E505" s="2"/>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2"/>
      <c r="C506" s="1"/>
      <c r="D506" s="2"/>
      <c r="E506" s="2"/>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2"/>
      <c r="C507" s="1"/>
      <c r="D507" s="2"/>
      <c r="E507" s="2"/>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2"/>
      <c r="C508" s="1"/>
      <c r="D508" s="2"/>
      <c r="E508" s="2"/>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2"/>
      <c r="C509" s="1"/>
      <c r="D509" s="2"/>
      <c r="E509" s="2"/>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2"/>
      <c r="C510" s="1"/>
      <c r="D510" s="2"/>
      <c r="E510" s="2"/>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2"/>
      <c r="C511" s="1"/>
      <c r="D511" s="2"/>
      <c r="E511" s="2"/>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2"/>
      <c r="C512" s="1"/>
      <c r="D512" s="2"/>
      <c r="E512" s="2"/>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2"/>
      <c r="C513" s="1"/>
      <c r="D513" s="2"/>
      <c r="E513" s="2"/>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2"/>
      <c r="C514" s="1"/>
      <c r="D514" s="2"/>
      <c r="E514" s="2"/>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2"/>
      <c r="C515" s="1"/>
      <c r="D515" s="2"/>
      <c r="E515" s="2"/>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2"/>
      <c r="C516" s="1"/>
      <c r="D516" s="2"/>
      <c r="E516" s="2"/>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2"/>
      <c r="C517" s="1"/>
      <c r="D517" s="2"/>
      <c r="E517" s="2"/>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2"/>
      <c r="C518" s="1"/>
      <c r="D518" s="2"/>
      <c r="E518" s="2"/>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2"/>
      <c r="C519" s="1"/>
      <c r="D519" s="2"/>
      <c r="E519" s="2"/>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2"/>
      <c r="C520" s="1"/>
      <c r="D520" s="2"/>
      <c r="E520" s="2"/>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2"/>
      <c r="C521" s="1"/>
      <c r="D521" s="2"/>
      <c r="E521" s="2"/>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2"/>
      <c r="C522" s="1"/>
      <c r="D522" s="2"/>
      <c r="E522" s="2"/>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2"/>
      <c r="C523" s="1"/>
      <c r="D523" s="2"/>
      <c r="E523" s="2"/>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2"/>
      <c r="C524" s="1"/>
      <c r="D524" s="2"/>
      <c r="E524" s="2"/>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2"/>
      <c r="C525" s="1"/>
      <c r="D525" s="2"/>
      <c r="E525" s="2"/>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2"/>
      <c r="C526" s="1"/>
      <c r="D526" s="2"/>
      <c r="E526" s="2"/>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2"/>
      <c r="C527" s="1"/>
      <c r="D527" s="2"/>
      <c r="E527" s="2"/>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2"/>
      <c r="C528" s="1"/>
      <c r="D528" s="2"/>
      <c r="E528" s="2"/>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2"/>
      <c r="C529" s="1"/>
      <c r="D529" s="2"/>
      <c r="E529" s="2"/>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2"/>
      <c r="C530" s="1"/>
      <c r="D530" s="2"/>
      <c r="E530" s="2"/>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2"/>
      <c r="C531" s="1"/>
      <c r="D531" s="2"/>
      <c r="E531" s="2"/>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2"/>
      <c r="C532" s="1"/>
      <c r="D532" s="2"/>
      <c r="E532" s="2"/>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2"/>
      <c r="C533" s="1"/>
      <c r="D533" s="2"/>
      <c r="E533" s="2"/>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2"/>
      <c r="C534" s="1"/>
      <c r="D534" s="2"/>
      <c r="E534" s="2"/>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2"/>
      <c r="C535" s="1"/>
      <c r="D535" s="2"/>
      <c r="E535" s="2"/>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2"/>
      <c r="C536" s="1"/>
      <c r="D536" s="2"/>
      <c r="E536" s="2"/>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2"/>
      <c r="C537" s="1"/>
      <c r="D537" s="2"/>
      <c r="E537" s="2"/>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2"/>
      <c r="C538" s="1"/>
      <c r="D538" s="2"/>
      <c r="E538" s="2"/>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2"/>
      <c r="C539" s="1"/>
      <c r="D539" s="2"/>
      <c r="E539" s="2"/>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2"/>
      <c r="C540" s="1"/>
      <c r="D540" s="2"/>
      <c r="E540" s="2"/>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2"/>
      <c r="C541" s="1"/>
      <c r="D541" s="2"/>
      <c r="E541" s="2"/>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2"/>
      <c r="C542" s="1"/>
      <c r="D542" s="2"/>
      <c r="E542" s="2"/>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2"/>
      <c r="C543" s="1"/>
      <c r="D543" s="2"/>
      <c r="E543" s="2"/>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2"/>
      <c r="C544" s="1"/>
      <c r="D544" s="2"/>
      <c r="E544" s="2"/>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2"/>
      <c r="C545" s="1"/>
      <c r="D545" s="2"/>
      <c r="E545" s="2"/>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2"/>
      <c r="C546" s="1"/>
      <c r="D546" s="2"/>
      <c r="E546" s="2"/>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2"/>
      <c r="C547" s="1"/>
      <c r="D547" s="2"/>
      <c r="E547" s="2"/>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2"/>
      <c r="C548" s="1"/>
      <c r="D548" s="2"/>
      <c r="E548" s="2"/>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2"/>
      <c r="C549" s="1"/>
      <c r="D549" s="2"/>
      <c r="E549" s="2"/>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2"/>
      <c r="C550" s="1"/>
      <c r="D550" s="2"/>
      <c r="E550" s="2"/>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2"/>
      <c r="C551" s="1"/>
      <c r="D551" s="2"/>
      <c r="E551" s="2"/>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2"/>
      <c r="C552" s="1"/>
      <c r="D552" s="2"/>
      <c r="E552" s="2"/>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2"/>
      <c r="C553" s="1"/>
      <c r="D553" s="2"/>
      <c r="E553" s="2"/>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2"/>
      <c r="C554" s="1"/>
      <c r="D554" s="2"/>
      <c r="E554" s="2"/>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2"/>
      <c r="C555" s="1"/>
      <c r="D555" s="2"/>
      <c r="E555" s="2"/>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2"/>
      <c r="C556" s="1"/>
      <c r="D556" s="2"/>
      <c r="E556" s="2"/>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2"/>
      <c r="C557" s="1"/>
      <c r="D557" s="2"/>
      <c r="E557" s="2"/>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2"/>
      <c r="C558" s="1"/>
      <c r="D558" s="2"/>
      <c r="E558" s="2"/>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2"/>
      <c r="C559" s="1"/>
      <c r="D559" s="2"/>
      <c r="E559" s="2"/>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2"/>
      <c r="C560" s="1"/>
      <c r="D560" s="2"/>
      <c r="E560" s="2"/>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2"/>
      <c r="C561" s="1"/>
      <c r="D561" s="2"/>
      <c r="E561" s="2"/>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2"/>
      <c r="C562" s="1"/>
      <c r="D562" s="2"/>
      <c r="E562" s="2"/>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2"/>
      <c r="C563" s="1"/>
      <c r="D563" s="2"/>
      <c r="E563" s="2"/>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2"/>
      <c r="C564" s="1"/>
      <c r="D564" s="2"/>
      <c r="E564" s="2"/>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2"/>
      <c r="C565" s="1"/>
      <c r="D565" s="2"/>
      <c r="E565" s="2"/>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2"/>
      <c r="C566" s="1"/>
      <c r="D566" s="2"/>
      <c r="E566" s="2"/>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2"/>
      <c r="C567" s="1"/>
      <c r="D567" s="2"/>
      <c r="E567" s="2"/>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2"/>
      <c r="C568" s="1"/>
      <c r="D568" s="2"/>
      <c r="E568" s="2"/>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2"/>
      <c r="C569" s="1"/>
      <c r="D569" s="2"/>
      <c r="E569" s="2"/>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2"/>
      <c r="C570" s="1"/>
      <c r="D570" s="2"/>
      <c r="E570" s="2"/>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2"/>
      <c r="C571" s="1"/>
      <c r="D571" s="2"/>
      <c r="E571" s="2"/>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2"/>
      <c r="C572" s="1"/>
      <c r="D572" s="2"/>
      <c r="E572" s="2"/>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2"/>
      <c r="C573" s="1"/>
      <c r="D573" s="2"/>
      <c r="E573" s="2"/>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2"/>
      <c r="C574" s="1"/>
      <c r="D574" s="2"/>
      <c r="E574" s="2"/>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2"/>
      <c r="C575" s="1"/>
      <c r="D575" s="2"/>
      <c r="E575" s="2"/>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2"/>
      <c r="C576" s="1"/>
      <c r="D576" s="2"/>
      <c r="E576" s="2"/>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2"/>
      <c r="C577" s="1"/>
      <c r="D577" s="2"/>
      <c r="E577" s="2"/>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2"/>
      <c r="C578" s="1"/>
      <c r="D578" s="2"/>
      <c r="E578" s="2"/>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2"/>
      <c r="C579" s="1"/>
      <c r="D579" s="2"/>
      <c r="E579" s="2"/>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2"/>
      <c r="C580" s="1"/>
      <c r="D580" s="2"/>
      <c r="E580" s="2"/>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2"/>
      <c r="C581" s="1"/>
      <c r="D581" s="2"/>
      <c r="E581" s="2"/>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2"/>
      <c r="C582" s="1"/>
      <c r="D582" s="2"/>
      <c r="E582" s="2"/>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2"/>
      <c r="C583" s="1"/>
      <c r="D583" s="2"/>
      <c r="E583" s="2"/>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2"/>
      <c r="C584" s="1"/>
      <c r="D584" s="2"/>
      <c r="E584" s="2"/>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2"/>
      <c r="C585" s="1"/>
      <c r="D585" s="2"/>
      <c r="E585" s="2"/>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2"/>
      <c r="C586" s="1"/>
      <c r="D586" s="2"/>
      <c r="E586" s="2"/>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2"/>
      <c r="C587" s="1"/>
      <c r="D587" s="2"/>
      <c r="E587" s="2"/>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2"/>
      <c r="C588" s="1"/>
      <c r="D588" s="2"/>
      <c r="E588" s="2"/>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2"/>
      <c r="C589" s="1"/>
      <c r="D589" s="2"/>
      <c r="E589" s="2"/>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2"/>
      <c r="C590" s="1"/>
      <c r="D590" s="2"/>
      <c r="E590" s="2"/>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2"/>
      <c r="C591" s="1"/>
      <c r="D591" s="2"/>
      <c r="E591" s="2"/>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2"/>
      <c r="C592" s="1"/>
      <c r="D592" s="2"/>
      <c r="E592" s="2"/>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2"/>
      <c r="C593" s="1"/>
      <c r="D593" s="2"/>
      <c r="E593" s="2"/>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2"/>
      <c r="C594" s="1"/>
      <c r="D594" s="2"/>
      <c r="E594" s="2"/>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2"/>
      <c r="C595" s="1"/>
      <c r="D595" s="2"/>
      <c r="E595" s="2"/>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2"/>
      <c r="C596" s="1"/>
      <c r="D596" s="2"/>
      <c r="E596" s="2"/>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2"/>
      <c r="C597" s="1"/>
      <c r="D597" s="2"/>
      <c r="E597" s="2"/>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2"/>
      <c r="C598" s="1"/>
      <c r="D598" s="2"/>
      <c r="E598" s="2"/>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2"/>
      <c r="C599" s="1"/>
      <c r="D599" s="2"/>
      <c r="E599" s="2"/>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2"/>
      <c r="C600" s="1"/>
      <c r="D600" s="2"/>
      <c r="E600" s="2"/>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2"/>
      <c r="C601" s="1"/>
      <c r="D601" s="2"/>
      <c r="E601" s="2"/>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2"/>
      <c r="C602" s="1"/>
      <c r="D602" s="2"/>
      <c r="E602" s="2"/>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2"/>
      <c r="C603" s="1"/>
      <c r="D603" s="2"/>
      <c r="E603" s="2"/>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2"/>
      <c r="C604" s="1"/>
      <c r="D604" s="2"/>
      <c r="E604" s="2"/>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2"/>
      <c r="C605" s="1"/>
      <c r="D605" s="2"/>
      <c r="E605" s="2"/>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2"/>
      <c r="C606" s="1"/>
      <c r="D606" s="2"/>
      <c r="E606" s="2"/>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2"/>
      <c r="C607" s="1"/>
      <c r="D607" s="2"/>
      <c r="E607" s="2"/>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2"/>
      <c r="C608" s="1"/>
      <c r="D608" s="2"/>
      <c r="E608" s="2"/>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2"/>
      <c r="C609" s="1"/>
      <c r="D609" s="2"/>
      <c r="E609" s="2"/>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2"/>
      <c r="C610" s="1"/>
      <c r="D610" s="2"/>
      <c r="E610" s="2"/>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2"/>
      <c r="C611" s="1"/>
      <c r="D611" s="2"/>
      <c r="E611" s="2"/>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2"/>
      <c r="C612" s="1"/>
      <c r="D612" s="2"/>
      <c r="E612" s="2"/>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2"/>
      <c r="C613" s="1"/>
      <c r="D613" s="2"/>
      <c r="E613" s="2"/>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2"/>
      <c r="C614" s="1"/>
      <c r="D614" s="2"/>
      <c r="E614" s="2"/>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2"/>
      <c r="C615" s="1"/>
      <c r="D615" s="2"/>
      <c r="E615" s="2"/>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2"/>
      <c r="C616" s="1"/>
      <c r="D616" s="2"/>
      <c r="E616" s="2"/>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2"/>
      <c r="C617" s="1"/>
      <c r="D617" s="2"/>
      <c r="E617" s="2"/>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2"/>
      <c r="C618" s="1"/>
      <c r="D618" s="2"/>
      <c r="E618" s="2"/>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2"/>
      <c r="C619" s="1"/>
      <c r="D619" s="2"/>
      <c r="E619" s="2"/>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2"/>
      <c r="C620" s="1"/>
      <c r="D620" s="2"/>
      <c r="E620" s="2"/>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2"/>
      <c r="C621" s="1"/>
      <c r="D621" s="2"/>
      <c r="E621" s="2"/>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2"/>
      <c r="C622" s="1"/>
      <c r="D622" s="2"/>
      <c r="E622" s="2"/>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2"/>
      <c r="C623" s="1"/>
      <c r="D623" s="2"/>
      <c r="E623" s="2"/>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2"/>
      <c r="C624" s="1"/>
      <c r="D624" s="2"/>
      <c r="E624" s="2"/>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2"/>
      <c r="C625" s="1"/>
      <c r="D625" s="2"/>
      <c r="E625" s="2"/>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2"/>
      <c r="C626" s="1"/>
      <c r="D626" s="2"/>
      <c r="E626" s="2"/>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2"/>
      <c r="C627" s="1"/>
      <c r="D627" s="2"/>
      <c r="E627" s="2"/>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2"/>
      <c r="C628" s="1"/>
      <c r="D628" s="2"/>
      <c r="E628" s="2"/>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2"/>
      <c r="C629" s="1"/>
      <c r="D629" s="2"/>
      <c r="E629" s="2"/>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2"/>
      <c r="C630" s="1"/>
      <c r="D630" s="2"/>
      <c r="E630" s="2"/>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2"/>
      <c r="C631" s="1"/>
      <c r="D631" s="2"/>
      <c r="E631" s="2"/>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2"/>
      <c r="C632" s="1"/>
      <c r="D632" s="2"/>
      <c r="E632" s="2"/>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2"/>
      <c r="C633" s="1"/>
      <c r="D633" s="2"/>
      <c r="E633" s="2"/>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2"/>
      <c r="C634" s="1"/>
      <c r="D634" s="2"/>
      <c r="E634" s="2"/>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2"/>
      <c r="C635" s="1"/>
      <c r="D635" s="2"/>
      <c r="E635" s="2"/>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2"/>
      <c r="C636" s="1"/>
      <c r="D636" s="2"/>
      <c r="E636" s="2"/>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2"/>
      <c r="C637" s="1"/>
      <c r="D637" s="2"/>
      <c r="E637" s="2"/>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2"/>
      <c r="C638" s="1"/>
      <c r="D638" s="2"/>
      <c r="E638" s="2"/>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2"/>
      <c r="C639" s="1"/>
      <c r="D639" s="2"/>
      <c r="E639" s="2"/>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2"/>
      <c r="C640" s="1"/>
      <c r="D640" s="2"/>
      <c r="E640" s="2"/>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2"/>
      <c r="C641" s="1"/>
      <c r="D641" s="2"/>
      <c r="E641" s="2"/>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2"/>
      <c r="C642" s="1"/>
      <c r="D642" s="2"/>
      <c r="E642" s="2"/>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2"/>
      <c r="C643" s="1"/>
      <c r="D643" s="2"/>
      <c r="E643" s="2"/>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2"/>
      <c r="C644" s="1"/>
      <c r="D644" s="2"/>
      <c r="E644" s="2"/>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2"/>
      <c r="C645" s="1"/>
      <c r="D645" s="2"/>
      <c r="E645" s="2"/>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2"/>
      <c r="C646" s="1"/>
      <c r="D646" s="2"/>
      <c r="E646" s="2"/>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2"/>
      <c r="C647" s="1"/>
      <c r="D647" s="2"/>
      <c r="E647" s="2"/>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2"/>
      <c r="C648" s="1"/>
      <c r="D648" s="2"/>
      <c r="E648" s="2"/>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2"/>
      <c r="C649" s="1"/>
      <c r="D649" s="2"/>
      <c r="E649" s="2"/>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2"/>
      <c r="C650" s="1"/>
      <c r="D650" s="2"/>
      <c r="E650" s="2"/>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2"/>
      <c r="C651" s="1"/>
      <c r="D651" s="2"/>
      <c r="E651" s="2"/>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2"/>
      <c r="C652" s="1"/>
      <c r="D652" s="2"/>
      <c r="E652" s="2"/>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2"/>
      <c r="C653" s="1"/>
      <c r="D653" s="2"/>
      <c r="E653" s="2"/>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2"/>
      <c r="C654" s="1"/>
      <c r="D654" s="2"/>
      <c r="E654" s="2"/>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2"/>
      <c r="C655" s="1"/>
      <c r="D655" s="2"/>
      <c r="E655" s="2"/>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2"/>
      <c r="C656" s="1"/>
      <c r="D656" s="2"/>
      <c r="E656" s="2"/>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2"/>
      <c r="C657" s="1"/>
      <c r="D657" s="2"/>
      <c r="E657" s="2"/>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2"/>
      <c r="C658" s="1"/>
      <c r="D658" s="2"/>
      <c r="E658" s="2"/>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2"/>
      <c r="C659" s="1"/>
      <c r="D659" s="2"/>
      <c r="E659" s="2"/>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2"/>
      <c r="C660" s="1"/>
      <c r="D660" s="2"/>
      <c r="E660" s="2"/>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2"/>
      <c r="C661" s="1"/>
      <c r="D661" s="2"/>
      <c r="E661" s="2"/>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2"/>
      <c r="C662" s="1"/>
      <c r="D662" s="2"/>
      <c r="E662" s="2"/>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2"/>
      <c r="C663" s="1"/>
      <c r="D663" s="2"/>
      <c r="E663" s="2"/>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2"/>
      <c r="C664" s="1"/>
      <c r="D664" s="2"/>
      <c r="E664" s="2"/>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2"/>
      <c r="C665" s="1"/>
      <c r="D665" s="2"/>
      <c r="E665" s="2"/>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2"/>
      <c r="C666" s="1"/>
      <c r="D666" s="2"/>
      <c r="E666" s="2"/>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2"/>
      <c r="C667" s="1"/>
      <c r="D667" s="2"/>
      <c r="E667" s="2"/>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2"/>
      <c r="C668" s="1"/>
      <c r="D668" s="2"/>
      <c r="E668" s="2"/>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2"/>
      <c r="C669" s="1"/>
      <c r="D669" s="2"/>
      <c r="E669" s="2"/>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2"/>
      <c r="C670" s="1"/>
      <c r="D670" s="2"/>
      <c r="E670" s="2"/>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2"/>
      <c r="C671" s="1"/>
      <c r="D671" s="2"/>
      <c r="E671" s="2"/>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2"/>
      <c r="C672" s="1"/>
      <c r="D672" s="2"/>
      <c r="E672" s="2"/>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2"/>
      <c r="C673" s="1"/>
      <c r="D673" s="2"/>
      <c r="E673" s="2"/>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2"/>
      <c r="C674" s="1"/>
      <c r="D674" s="2"/>
      <c r="E674" s="2"/>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2"/>
      <c r="C675" s="1"/>
      <c r="D675" s="2"/>
      <c r="E675" s="2"/>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2"/>
      <c r="C676" s="1"/>
      <c r="D676" s="2"/>
      <c r="E676" s="2"/>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2"/>
      <c r="C677" s="1"/>
      <c r="D677" s="2"/>
      <c r="E677" s="2"/>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2"/>
      <c r="C678" s="1"/>
      <c r="D678" s="2"/>
      <c r="E678" s="2"/>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2"/>
      <c r="C679" s="1"/>
      <c r="D679" s="2"/>
      <c r="E679" s="2"/>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2"/>
      <c r="C680" s="1"/>
      <c r="D680" s="2"/>
      <c r="E680" s="2"/>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2"/>
      <c r="C681" s="1"/>
      <c r="D681" s="2"/>
      <c r="E681" s="2"/>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2"/>
      <c r="C682" s="1"/>
      <c r="D682" s="2"/>
      <c r="E682" s="2"/>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2"/>
      <c r="C683" s="1"/>
      <c r="D683" s="2"/>
      <c r="E683" s="2"/>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2"/>
      <c r="C684" s="1"/>
      <c r="D684" s="2"/>
      <c r="E684" s="2"/>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2"/>
      <c r="C685" s="1"/>
      <c r="D685" s="2"/>
      <c r="E685" s="2"/>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2"/>
      <c r="C686" s="1"/>
      <c r="D686" s="2"/>
      <c r="E686" s="2"/>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2"/>
      <c r="C687" s="1"/>
      <c r="D687" s="2"/>
      <c r="E687" s="2"/>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2"/>
      <c r="C688" s="1"/>
      <c r="D688" s="2"/>
      <c r="E688" s="2"/>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2"/>
      <c r="C689" s="1"/>
      <c r="D689" s="2"/>
      <c r="E689" s="2"/>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2"/>
      <c r="C690" s="1"/>
      <c r="D690" s="2"/>
      <c r="E690" s="2"/>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2"/>
      <c r="C691" s="1"/>
      <c r="D691" s="2"/>
      <c r="E691" s="2"/>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2"/>
      <c r="C692" s="1"/>
      <c r="D692" s="2"/>
      <c r="E692" s="2"/>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2"/>
      <c r="C693" s="1"/>
      <c r="D693" s="2"/>
      <c r="E693" s="2"/>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2"/>
      <c r="C694" s="1"/>
      <c r="D694" s="2"/>
      <c r="E694" s="2"/>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2"/>
      <c r="C695" s="1"/>
      <c r="D695" s="2"/>
      <c r="E695" s="2"/>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2"/>
      <c r="C696" s="1"/>
      <c r="D696" s="2"/>
      <c r="E696" s="2"/>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2"/>
      <c r="C697" s="1"/>
      <c r="D697" s="2"/>
      <c r="E697" s="2"/>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2"/>
      <c r="C698" s="1"/>
      <c r="D698" s="2"/>
      <c r="E698" s="2"/>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2"/>
      <c r="C699" s="1"/>
      <c r="D699" s="2"/>
      <c r="E699" s="2"/>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2"/>
      <c r="C700" s="1"/>
      <c r="D700" s="2"/>
      <c r="E700" s="2"/>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2"/>
      <c r="C701" s="1"/>
      <c r="D701" s="2"/>
      <c r="E701" s="2"/>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2"/>
      <c r="C702" s="1"/>
      <c r="D702" s="2"/>
      <c r="E702" s="2"/>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2"/>
      <c r="C703" s="1"/>
      <c r="D703" s="2"/>
      <c r="E703" s="2"/>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2"/>
      <c r="C704" s="1"/>
      <c r="D704" s="2"/>
      <c r="E704" s="2"/>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2"/>
      <c r="C705" s="1"/>
      <c r="D705" s="2"/>
      <c r="E705" s="2"/>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2"/>
      <c r="C706" s="1"/>
      <c r="D706" s="2"/>
      <c r="E706" s="2"/>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2"/>
      <c r="C707" s="1"/>
      <c r="D707" s="2"/>
      <c r="E707" s="2"/>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2"/>
      <c r="C708" s="1"/>
      <c r="D708" s="2"/>
      <c r="E708" s="2"/>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2"/>
      <c r="C709" s="1"/>
      <c r="D709" s="2"/>
      <c r="E709" s="2"/>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2"/>
      <c r="C710" s="1"/>
      <c r="D710" s="2"/>
      <c r="E710" s="2"/>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2"/>
      <c r="C711" s="1"/>
      <c r="D711" s="2"/>
      <c r="E711" s="2"/>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2"/>
      <c r="C712" s="1"/>
      <c r="D712" s="2"/>
      <c r="E712" s="2"/>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2"/>
      <c r="C713" s="1"/>
      <c r="D713" s="2"/>
      <c r="E713" s="2"/>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2"/>
      <c r="C714" s="1"/>
      <c r="D714" s="2"/>
      <c r="E714" s="2"/>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2"/>
      <c r="C715" s="1"/>
      <c r="D715" s="2"/>
      <c r="E715" s="2"/>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2"/>
      <c r="C716" s="1"/>
      <c r="D716" s="2"/>
      <c r="E716" s="2"/>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2"/>
      <c r="C717" s="1"/>
      <c r="D717" s="2"/>
      <c r="E717" s="2"/>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2"/>
      <c r="C718" s="1"/>
      <c r="D718" s="2"/>
      <c r="E718" s="2"/>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2"/>
      <c r="C719" s="1"/>
      <c r="D719" s="2"/>
      <c r="E719" s="2"/>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2"/>
      <c r="C720" s="1"/>
      <c r="D720" s="2"/>
      <c r="E720" s="2"/>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2"/>
      <c r="C721" s="1"/>
      <c r="D721" s="2"/>
      <c r="E721" s="2"/>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2"/>
      <c r="C722" s="1"/>
      <c r="D722" s="2"/>
      <c r="E722" s="2"/>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2"/>
      <c r="C723" s="1"/>
      <c r="D723" s="2"/>
      <c r="E723" s="2"/>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2"/>
      <c r="C724" s="1"/>
      <c r="D724" s="2"/>
      <c r="E724" s="2"/>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2"/>
      <c r="C725" s="1"/>
      <c r="D725" s="2"/>
      <c r="E725" s="2"/>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2"/>
      <c r="C726" s="1"/>
      <c r="D726" s="2"/>
      <c r="E726" s="2"/>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2"/>
      <c r="C727" s="1"/>
      <c r="D727" s="2"/>
      <c r="E727" s="2"/>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2"/>
      <c r="C728" s="1"/>
      <c r="D728" s="2"/>
      <c r="E728" s="2"/>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2"/>
      <c r="C729" s="1"/>
      <c r="D729" s="2"/>
      <c r="E729" s="2"/>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2"/>
      <c r="C730" s="1"/>
      <c r="D730" s="2"/>
      <c r="E730" s="2"/>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2"/>
      <c r="C731" s="1"/>
      <c r="D731" s="2"/>
      <c r="E731" s="2"/>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2"/>
      <c r="C732" s="1"/>
      <c r="D732" s="2"/>
      <c r="E732" s="2"/>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2"/>
      <c r="C733" s="1"/>
      <c r="D733" s="2"/>
      <c r="E733" s="2"/>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2"/>
      <c r="C734" s="1"/>
      <c r="D734" s="2"/>
      <c r="E734" s="2"/>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2"/>
      <c r="C735" s="1"/>
      <c r="D735" s="2"/>
      <c r="E735" s="2"/>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2"/>
      <c r="C736" s="1"/>
      <c r="D736" s="2"/>
      <c r="E736" s="2"/>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2"/>
      <c r="C737" s="1"/>
      <c r="D737" s="2"/>
      <c r="E737" s="2"/>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2"/>
      <c r="C738" s="1"/>
      <c r="D738" s="2"/>
      <c r="E738" s="2"/>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2"/>
      <c r="C739" s="1"/>
      <c r="D739" s="2"/>
      <c r="E739" s="2"/>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2"/>
      <c r="C740" s="1"/>
      <c r="D740" s="2"/>
      <c r="E740" s="2"/>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2"/>
      <c r="C741" s="1"/>
      <c r="D741" s="2"/>
      <c r="E741" s="2"/>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2"/>
      <c r="C742" s="1"/>
      <c r="D742" s="2"/>
      <c r="E742" s="2"/>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2"/>
      <c r="C743" s="1"/>
      <c r="D743" s="2"/>
      <c r="E743" s="2"/>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2"/>
      <c r="C744" s="1"/>
      <c r="D744" s="2"/>
      <c r="E744" s="2"/>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2"/>
      <c r="C745" s="1"/>
      <c r="D745" s="2"/>
      <c r="E745" s="2"/>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2"/>
      <c r="C746" s="1"/>
      <c r="D746" s="2"/>
      <c r="E746" s="2"/>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2"/>
      <c r="C747" s="1"/>
      <c r="D747" s="2"/>
      <c r="E747" s="2"/>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2"/>
      <c r="C748" s="1"/>
      <c r="D748" s="2"/>
      <c r="E748" s="2"/>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2"/>
      <c r="C749" s="1"/>
      <c r="D749" s="2"/>
      <c r="E749" s="2"/>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2"/>
      <c r="C750" s="1"/>
      <c r="D750" s="2"/>
      <c r="E750" s="2"/>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2"/>
      <c r="C751" s="1"/>
      <c r="D751" s="2"/>
      <c r="E751" s="2"/>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2"/>
      <c r="C752" s="1"/>
      <c r="D752" s="2"/>
      <c r="E752" s="2"/>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2"/>
      <c r="C753" s="1"/>
      <c r="D753" s="2"/>
      <c r="E753" s="2"/>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2"/>
      <c r="C754" s="1"/>
      <c r="D754" s="2"/>
      <c r="E754" s="2"/>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2"/>
      <c r="C755" s="1"/>
      <c r="D755" s="2"/>
      <c r="E755" s="2"/>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2"/>
      <c r="C756" s="1"/>
      <c r="D756" s="2"/>
      <c r="E756" s="2"/>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2"/>
      <c r="C757" s="1"/>
      <c r="D757" s="2"/>
      <c r="E757" s="2"/>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2"/>
      <c r="C758" s="1"/>
      <c r="D758" s="2"/>
      <c r="E758" s="2"/>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2"/>
      <c r="C759" s="1"/>
      <c r="D759" s="2"/>
      <c r="E759" s="2"/>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2"/>
      <c r="C760" s="1"/>
      <c r="D760" s="2"/>
      <c r="E760" s="2"/>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2"/>
      <c r="C761" s="1"/>
      <c r="D761" s="2"/>
      <c r="E761" s="2"/>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2"/>
      <c r="C762" s="1"/>
      <c r="D762" s="2"/>
      <c r="E762" s="2"/>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2"/>
      <c r="C763" s="1"/>
      <c r="D763" s="2"/>
      <c r="E763" s="2"/>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2"/>
      <c r="C764" s="1"/>
      <c r="D764" s="2"/>
      <c r="E764" s="2"/>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2"/>
      <c r="C765" s="1"/>
      <c r="D765" s="2"/>
      <c r="E765" s="2"/>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2"/>
      <c r="C766" s="1"/>
      <c r="D766" s="2"/>
      <c r="E766" s="2"/>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2"/>
      <c r="C767" s="1"/>
      <c r="D767" s="2"/>
      <c r="E767" s="2"/>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2"/>
      <c r="C768" s="1"/>
      <c r="D768" s="2"/>
      <c r="E768" s="2"/>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2"/>
      <c r="C769" s="1"/>
      <c r="D769" s="2"/>
      <c r="E769" s="2"/>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2"/>
      <c r="C770" s="1"/>
      <c r="D770" s="2"/>
      <c r="E770" s="2"/>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2"/>
      <c r="C771" s="1"/>
      <c r="D771" s="2"/>
      <c r="E771" s="2"/>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2"/>
      <c r="C772" s="1"/>
      <c r="D772" s="2"/>
      <c r="E772" s="2"/>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2"/>
      <c r="C773" s="1"/>
      <c r="D773" s="2"/>
      <c r="E773" s="2"/>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2"/>
      <c r="C774" s="1"/>
      <c r="D774" s="2"/>
      <c r="E774" s="2"/>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2"/>
      <c r="C775" s="1"/>
      <c r="D775" s="2"/>
      <c r="E775" s="2"/>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2"/>
      <c r="C776" s="1"/>
      <c r="D776" s="2"/>
      <c r="E776" s="2"/>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2"/>
      <c r="C777" s="1"/>
      <c r="D777" s="2"/>
      <c r="E777" s="2"/>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2"/>
      <c r="C778" s="1"/>
      <c r="D778" s="2"/>
      <c r="E778" s="2"/>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2"/>
      <c r="C779" s="1"/>
      <c r="D779" s="2"/>
      <c r="E779" s="2"/>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2"/>
      <c r="C780" s="1"/>
      <c r="D780" s="2"/>
      <c r="E780" s="2"/>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2"/>
      <c r="C781" s="1"/>
      <c r="D781" s="2"/>
      <c r="E781" s="2"/>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2"/>
      <c r="C782" s="1"/>
      <c r="D782" s="2"/>
      <c r="E782" s="2"/>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2"/>
      <c r="C783" s="1"/>
      <c r="D783" s="2"/>
      <c r="E783" s="2"/>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2"/>
      <c r="C784" s="1"/>
      <c r="D784" s="2"/>
      <c r="E784" s="2"/>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2"/>
      <c r="C785" s="1"/>
      <c r="D785" s="2"/>
      <c r="E785" s="2"/>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2"/>
      <c r="C786" s="1"/>
      <c r="D786" s="2"/>
      <c r="E786" s="2"/>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2"/>
      <c r="C787" s="1"/>
      <c r="D787" s="2"/>
      <c r="E787" s="2"/>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2"/>
      <c r="C788" s="1"/>
      <c r="D788" s="2"/>
      <c r="E788" s="2"/>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2"/>
      <c r="C789" s="1"/>
      <c r="D789" s="2"/>
      <c r="E789" s="2"/>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2"/>
      <c r="C790" s="1"/>
      <c r="D790" s="2"/>
      <c r="E790" s="2"/>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2"/>
      <c r="C791" s="1"/>
      <c r="D791" s="2"/>
      <c r="E791" s="2"/>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2"/>
      <c r="C792" s="1"/>
      <c r="D792" s="2"/>
      <c r="E792" s="2"/>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2"/>
      <c r="C793" s="1"/>
      <c r="D793" s="2"/>
      <c r="E793" s="2"/>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2"/>
      <c r="C794" s="1"/>
      <c r="D794" s="2"/>
      <c r="E794" s="2"/>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2"/>
      <c r="C795" s="1"/>
      <c r="D795" s="2"/>
      <c r="E795" s="2"/>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2"/>
      <c r="C796" s="1"/>
      <c r="D796" s="2"/>
      <c r="E796" s="2"/>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2"/>
      <c r="C797" s="1"/>
      <c r="D797" s="2"/>
      <c r="E797" s="2"/>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2"/>
      <c r="C798" s="1"/>
      <c r="D798" s="2"/>
      <c r="E798" s="2"/>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2"/>
      <c r="C799" s="1"/>
      <c r="D799" s="2"/>
      <c r="E799" s="2"/>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2"/>
      <c r="C800" s="1"/>
      <c r="D800" s="2"/>
      <c r="E800" s="2"/>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2"/>
      <c r="C801" s="1"/>
      <c r="D801" s="2"/>
      <c r="E801" s="2"/>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2"/>
      <c r="C802" s="1"/>
      <c r="D802" s="2"/>
      <c r="E802" s="2"/>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2"/>
      <c r="C803" s="1"/>
      <c r="D803" s="2"/>
      <c r="E803" s="2"/>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2"/>
      <c r="C804" s="1"/>
      <c r="D804" s="2"/>
      <c r="E804" s="2"/>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2"/>
      <c r="C805" s="1"/>
      <c r="D805" s="2"/>
      <c r="E805" s="2"/>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2"/>
      <c r="C806" s="1"/>
      <c r="D806" s="2"/>
      <c r="E806" s="2"/>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2"/>
      <c r="C807" s="1"/>
      <c r="D807" s="2"/>
      <c r="E807" s="2"/>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2"/>
      <c r="C808" s="1"/>
      <c r="D808" s="2"/>
      <c r="E808" s="2"/>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2"/>
      <c r="C809" s="1"/>
      <c r="D809" s="2"/>
      <c r="E809" s="2"/>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2"/>
      <c r="C810" s="1"/>
      <c r="D810" s="2"/>
      <c r="E810" s="2"/>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2"/>
      <c r="C811" s="1"/>
      <c r="D811" s="2"/>
      <c r="E811" s="2"/>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2"/>
      <c r="C812" s="1"/>
      <c r="D812" s="2"/>
      <c r="E812" s="2"/>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2"/>
      <c r="C813" s="1"/>
      <c r="D813" s="2"/>
      <c r="E813" s="2"/>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2"/>
      <c r="C814" s="1"/>
      <c r="D814" s="2"/>
      <c r="E814" s="2"/>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2"/>
      <c r="C815" s="1"/>
      <c r="D815" s="2"/>
      <c r="E815" s="2"/>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2"/>
      <c r="C816" s="1"/>
      <c r="D816" s="2"/>
      <c r="E816" s="2"/>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2"/>
      <c r="C817" s="1"/>
      <c r="D817" s="2"/>
      <c r="E817" s="2"/>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2"/>
      <c r="C818" s="1"/>
      <c r="D818" s="2"/>
      <c r="E818" s="2"/>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2"/>
      <c r="C819" s="1"/>
      <c r="D819" s="2"/>
      <c r="E819" s="2"/>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2"/>
      <c r="C820" s="1"/>
      <c r="D820" s="2"/>
      <c r="E820" s="2"/>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2"/>
      <c r="C821" s="1"/>
      <c r="D821" s="2"/>
      <c r="E821" s="2"/>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2"/>
      <c r="C822" s="1"/>
      <c r="D822" s="2"/>
      <c r="E822" s="2"/>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2"/>
      <c r="C823" s="1"/>
      <c r="D823" s="2"/>
      <c r="E823" s="2"/>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2"/>
      <c r="C824" s="1"/>
      <c r="D824" s="2"/>
      <c r="E824" s="2"/>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2"/>
      <c r="C825" s="1"/>
      <c r="D825" s="2"/>
      <c r="E825" s="2"/>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2"/>
      <c r="C826" s="1"/>
      <c r="D826" s="2"/>
      <c r="E826" s="2"/>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2"/>
      <c r="C827" s="1"/>
      <c r="D827" s="2"/>
      <c r="E827" s="2"/>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2"/>
      <c r="C828" s="1"/>
      <c r="D828" s="2"/>
      <c r="E828" s="2"/>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2"/>
      <c r="C829" s="1"/>
      <c r="D829" s="2"/>
      <c r="E829" s="2"/>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2"/>
      <c r="C830" s="1"/>
      <c r="D830" s="2"/>
      <c r="E830" s="2"/>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2"/>
      <c r="C831" s="1"/>
      <c r="D831" s="2"/>
      <c r="E831" s="2"/>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2"/>
      <c r="C832" s="1"/>
      <c r="D832" s="2"/>
      <c r="E832" s="2"/>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2"/>
      <c r="C833" s="1"/>
      <c r="D833" s="2"/>
      <c r="E833" s="2"/>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2"/>
      <c r="C834" s="1"/>
      <c r="D834" s="2"/>
      <c r="E834" s="2"/>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2"/>
      <c r="C835" s="1"/>
      <c r="D835" s="2"/>
      <c r="E835" s="2"/>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2"/>
      <c r="C836" s="1"/>
      <c r="D836" s="2"/>
      <c r="E836" s="2"/>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2"/>
      <c r="C837" s="1"/>
      <c r="D837" s="2"/>
      <c r="E837" s="2"/>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2"/>
      <c r="C838" s="1"/>
      <c r="D838" s="2"/>
      <c r="E838" s="2"/>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2"/>
      <c r="C839" s="1"/>
      <c r="D839" s="2"/>
      <c r="E839" s="2"/>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2"/>
      <c r="C840" s="1"/>
      <c r="D840" s="2"/>
      <c r="E840" s="2"/>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2"/>
      <c r="C841" s="1"/>
      <c r="D841" s="2"/>
      <c r="E841" s="2"/>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2"/>
      <c r="C842" s="1"/>
      <c r="D842" s="2"/>
      <c r="E842" s="2"/>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2"/>
      <c r="C843" s="1"/>
      <c r="D843" s="2"/>
      <c r="E843" s="2"/>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2"/>
      <c r="C844" s="1"/>
      <c r="D844" s="2"/>
      <c r="E844" s="2"/>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2"/>
      <c r="C845" s="1"/>
      <c r="D845" s="2"/>
      <c r="E845" s="2"/>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2"/>
      <c r="C846" s="1"/>
      <c r="D846" s="2"/>
      <c r="E846" s="2"/>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2"/>
      <c r="C847" s="1"/>
      <c r="D847" s="2"/>
      <c r="E847" s="2"/>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2"/>
      <c r="C848" s="1"/>
      <c r="D848" s="2"/>
      <c r="E848" s="2"/>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2"/>
      <c r="C849" s="1"/>
      <c r="D849" s="2"/>
      <c r="E849" s="2"/>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2"/>
      <c r="C850" s="1"/>
      <c r="D850" s="2"/>
      <c r="E850" s="2"/>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2"/>
      <c r="C851" s="1"/>
      <c r="D851" s="2"/>
      <c r="E851" s="2"/>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2"/>
      <c r="C852" s="1"/>
      <c r="D852" s="2"/>
      <c r="E852" s="2"/>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2"/>
      <c r="C853" s="1"/>
      <c r="D853" s="2"/>
      <c r="E853" s="2"/>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2"/>
      <c r="C854" s="1"/>
      <c r="D854" s="2"/>
      <c r="E854" s="2"/>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2"/>
      <c r="C855" s="1"/>
      <c r="D855" s="2"/>
      <c r="E855" s="2"/>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2"/>
      <c r="C856" s="1"/>
      <c r="D856" s="2"/>
      <c r="E856" s="2"/>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2"/>
      <c r="C857" s="1"/>
      <c r="D857" s="2"/>
      <c r="E857" s="2"/>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2"/>
      <c r="C858" s="1"/>
      <c r="D858" s="2"/>
      <c r="E858" s="2"/>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2"/>
      <c r="C859" s="1"/>
      <c r="D859" s="2"/>
      <c r="E859" s="2"/>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2"/>
      <c r="C860" s="1"/>
      <c r="D860" s="2"/>
      <c r="E860" s="2"/>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2"/>
      <c r="C861" s="1"/>
      <c r="D861" s="2"/>
      <c r="E861" s="2"/>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2"/>
      <c r="C862" s="1"/>
      <c r="D862" s="2"/>
      <c r="E862" s="2"/>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2"/>
      <c r="C863" s="1"/>
      <c r="D863" s="2"/>
      <c r="E863" s="2"/>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2"/>
      <c r="C864" s="1"/>
      <c r="D864" s="2"/>
      <c r="E864" s="2"/>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2"/>
      <c r="C865" s="1"/>
      <c r="D865" s="2"/>
      <c r="E865" s="2"/>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2"/>
      <c r="C866" s="1"/>
      <c r="D866" s="2"/>
      <c r="E866" s="2"/>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2"/>
      <c r="C867" s="1"/>
      <c r="D867" s="2"/>
      <c r="E867" s="2"/>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2"/>
      <c r="C868" s="1"/>
      <c r="D868" s="2"/>
      <c r="E868" s="2"/>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2"/>
      <c r="C869" s="1"/>
      <c r="D869" s="2"/>
      <c r="E869" s="2"/>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2"/>
      <c r="C870" s="1"/>
      <c r="D870" s="2"/>
      <c r="E870" s="2"/>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2"/>
      <c r="C871" s="1"/>
      <c r="D871" s="2"/>
      <c r="E871" s="2"/>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2"/>
      <c r="C872" s="1"/>
      <c r="D872" s="2"/>
      <c r="E872" s="2"/>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2"/>
      <c r="C873" s="1"/>
      <c r="D873" s="2"/>
      <c r="E873" s="2"/>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2"/>
      <c r="C874" s="1"/>
      <c r="D874" s="2"/>
      <c r="E874" s="2"/>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2"/>
      <c r="C875" s="1"/>
      <c r="D875" s="2"/>
      <c r="E875" s="2"/>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2"/>
      <c r="C876" s="1"/>
      <c r="D876" s="2"/>
      <c r="E876" s="2"/>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2"/>
      <c r="C877" s="1"/>
      <c r="D877" s="2"/>
      <c r="E877" s="2"/>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2"/>
      <c r="C878" s="1"/>
      <c r="D878" s="2"/>
      <c r="E878" s="2"/>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2"/>
      <c r="C879" s="1"/>
      <c r="D879" s="2"/>
      <c r="E879" s="2"/>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2"/>
      <c r="C880" s="1"/>
      <c r="D880" s="2"/>
      <c r="E880" s="2"/>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2"/>
      <c r="C881" s="1"/>
      <c r="D881" s="2"/>
      <c r="E881" s="2"/>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2"/>
      <c r="C882" s="1"/>
      <c r="D882" s="2"/>
      <c r="E882" s="2"/>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2"/>
      <c r="C883" s="1"/>
      <c r="D883" s="2"/>
      <c r="E883" s="2"/>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2"/>
      <c r="C884" s="1"/>
      <c r="D884" s="2"/>
      <c r="E884" s="2"/>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2"/>
      <c r="C885" s="1"/>
      <c r="D885" s="2"/>
      <c r="E885" s="2"/>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2"/>
      <c r="C886" s="1"/>
      <c r="D886" s="2"/>
      <c r="E886" s="2"/>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2"/>
      <c r="C887" s="1"/>
      <c r="D887" s="2"/>
      <c r="E887" s="2"/>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2"/>
      <c r="C888" s="1"/>
      <c r="D888" s="2"/>
      <c r="E888" s="2"/>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2"/>
      <c r="C889" s="1"/>
      <c r="D889" s="2"/>
      <c r="E889" s="2"/>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2"/>
      <c r="C890" s="1"/>
      <c r="D890" s="2"/>
      <c r="E890" s="2"/>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2"/>
      <c r="C891" s="1"/>
      <c r="D891" s="2"/>
      <c r="E891" s="2"/>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2"/>
      <c r="C892" s="1"/>
      <c r="D892" s="2"/>
      <c r="E892" s="2"/>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2"/>
      <c r="C893" s="1"/>
      <c r="D893" s="2"/>
      <c r="E893" s="2"/>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2"/>
      <c r="C894" s="1"/>
      <c r="D894" s="2"/>
      <c r="E894" s="2"/>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2"/>
      <c r="C895" s="1"/>
      <c r="D895" s="2"/>
      <c r="E895" s="2"/>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2"/>
      <c r="C896" s="1"/>
      <c r="D896" s="2"/>
      <c r="E896" s="2"/>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2"/>
      <c r="C897" s="1"/>
      <c r="D897" s="2"/>
      <c r="E897" s="2"/>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2"/>
      <c r="C898" s="1"/>
      <c r="D898" s="2"/>
      <c r="E898" s="2"/>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2"/>
      <c r="C899" s="1"/>
      <c r="D899" s="2"/>
      <c r="E899" s="2"/>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2"/>
      <c r="C900" s="1"/>
      <c r="D900" s="2"/>
      <c r="E900" s="2"/>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2"/>
      <c r="C901" s="1"/>
      <c r="D901" s="2"/>
      <c r="E901" s="2"/>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2"/>
      <c r="C902" s="1"/>
      <c r="D902" s="2"/>
      <c r="E902" s="2"/>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2"/>
      <c r="C903" s="1"/>
      <c r="D903" s="2"/>
      <c r="E903" s="2"/>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2"/>
      <c r="C904" s="1"/>
      <c r="D904" s="2"/>
      <c r="E904" s="2"/>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2"/>
      <c r="C905" s="1"/>
      <c r="D905" s="2"/>
      <c r="E905" s="2"/>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2"/>
      <c r="C906" s="1"/>
      <c r="D906" s="2"/>
      <c r="E906" s="2"/>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2"/>
      <c r="C907" s="1"/>
      <c r="D907" s="2"/>
      <c r="E907" s="2"/>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2"/>
      <c r="C908" s="1"/>
      <c r="D908" s="2"/>
      <c r="E908" s="2"/>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2"/>
      <c r="C909" s="1"/>
      <c r="D909" s="2"/>
      <c r="E909" s="2"/>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2"/>
      <c r="C910" s="1"/>
      <c r="D910" s="2"/>
      <c r="E910" s="2"/>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2"/>
      <c r="C911" s="1"/>
      <c r="D911" s="2"/>
      <c r="E911" s="2"/>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2"/>
      <c r="C912" s="1"/>
      <c r="D912" s="2"/>
      <c r="E912" s="2"/>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2"/>
      <c r="C913" s="1"/>
      <c r="D913" s="2"/>
      <c r="E913" s="2"/>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2"/>
      <c r="C914" s="1"/>
      <c r="D914" s="2"/>
      <c r="E914" s="2"/>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2"/>
      <c r="C915" s="1"/>
      <c r="D915" s="2"/>
      <c r="E915" s="2"/>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2"/>
      <c r="C916" s="1"/>
      <c r="D916" s="2"/>
      <c r="E916" s="2"/>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2"/>
      <c r="C917" s="1"/>
      <c r="D917" s="2"/>
      <c r="E917" s="2"/>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2"/>
      <c r="C918" s="1"/>
      <c r="D918" s="2"/>
      <c r="E918" s="2"/>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2"/>
      <c r="C919" s="1"/>
      <c r="D919" s="2"/>
      <c r="E919" s="2"/>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2"/>
      <c r="C920" s="1"/>
      <c r="D920" s="2"/>
      <c r="E920" s="2"/>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2"/>
      <c r="C921" s="1"/>
      <c r="D921" s="2"/>
      <c r="E921" s="2"/>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2"/>
      <c r="C922" s="1"/>
      <c r="D922" s="2"/>
      <c r="E922" s="2"/>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2"/>
      <c r="C923" s="1"/>
      <c r="D923" s="2"/>
      <c r="E923" s="2"/>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2"/>
      <c r="C924" s="1"/>
      <c r="D924" s="2"/>
      <c r="E924" s="2"/>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2"/>
      <c r="C925" s="1"/>
      <c r="D925" s="2"/>
      <c r="E925" s="2"/>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2"/>
      <c r="C926" s="1"/>
      <c r="D926" s="2"/>
      <c r="E926" s="2"/>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2"/>
      <c r="C927" s="1"/>
      <c r="D927" s="2"/>
      <c r="E927" s="2"/>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2"/>
      <c r="C928" s="1"/>
      <c r="D928" s="2"/>
      <c r="E928" s="2"/>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2"/>
      <c r="C929" s="1"/>
      <c r="D929" s="2"/>
      <c r="E929" s="2"/>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2"/>
      <c r="C930" s="1"/>
      <c r="D930" s="2"/>
      <c r="E930" s="2"/>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2"/>
      <c r="C931" s="1"/>
      <c r="D931" s="2"/>
      <c r="E931" s="2"/>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2"/>
      <c r="C932" s="1"/>
      <c r="D932" s="2"/>
      <c r="E932" s="2"/>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2"/>
      <c r="C933" s="1"/>
      <c r="D933" s="2"/>
      <c r="E933" s="2"/>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2"/>
      <c r="C934" s="1"/>
      <c r="D934" s="2"/>
      <c r="E934" s="2"/>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2"/>
      <c r="C935" s="1"/>
      <c r="D935" s="2"/>
      <c r="E935" s="2"/>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2"/>
      <c r="C936" s="1"/>
      <c r="D936" s="2"/>
      <c r="E936" s="2"/>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2"/>
      <c r="C937" s="1"/>
      <c r="D937" s="2"/>
      <c r="E937" s="2"/>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2"/>
      <c r="C938" s="1"/>
      <c r="D938" s="2"/>
      <c r="E938" s="2"/>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2"/>
      <c r="C939" s="1"/>
      <c r="D939" s="2"/>
      <c r="E939" s="2"/>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2"/>
      <c r="C940" s="1"/>
      <c r="D940" s="2"/>
      <c r="E940" s="2"/>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2"/>
      <c r="C941" s="1"/>
      <c r="D941" s="2"/>
      <c r="E941" s="2"/>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2"/>
      <c r="C942" s="1"/>
      <c r="D942" s="2"/>
      <c r="E942" s="2"/>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2"/>
      <c r="C943" s="1"/>
      <c r="D943" s="2"/>
      <c r="E943" s="2"/>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2"/>
      <c r="C944" s="1"/>
      <c r="D944" s="2"/>
      <c r="E944" s="2"/>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2"/>
      <c r="C945" s="1"/>
      <c r="D945" s="2"/>
      <c r="E945" s="2"/>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2"/>
      <c r="C946" s="1"/>
      <c r="D946" s="2"/>
      <c r="E946" s="2"/>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2"/>
      <c r="C947" s="1"/>
      <c r="D947" s="2"/>
      <c r="E947" s="2"/>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2"/>
      <c r="C948" s="1"/>
      <c r="D948" s="2"/>
      <c r="E948" s="2"/>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2"/>
      <c r="C949" s="1"/>
      <c r="D949" s="2"/>
      <c r="E949" s="2"/>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2"/>
      <c r="C950" s="1"/>
      <c r="D950" s="2"/>
      <c r="E950" s="2"/>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2"/>
      <c r="C951" s="1"/>
      <c r="D951" s="2"/>
      <c r="E951" s="2"/>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2"/>
      <c r="C952" s="1"/>
      <c r="D952" s="2"/>
      <c r="E952" s="2"/>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2"/>
      <c r="C953" s="1"/>
      <c r="D953" s="2"/>
      <c r="E953" s="2"/>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2"/>
      <c r="C954" s="1"/>
      <c r="D954" s="2"/>
      <c r="E954" s="2"/>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2"/>
      <c r="C955" s="1"/>
      <c r="D955" s="2"/>
      <c r="E955" s="2"/>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2"/>
      <c r="C956" s="1"/>
      <c r="D956" s="2"/>
      <c r="E956" s="2"/>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2"/>
      <c r="C957" s="1"/>
      <c r="D957" s="2"/>
      <c r="E957" s="2"/>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2"/>
      <c r="C958" s="1"/>
      <c r="D958" s="2"/>
      <c r="E958" s="2"/>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2"/>
      <c r="C959" s="1"/>
      <c r="D959" s="2"/>
      <c r="E959" s="2"/>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2"/>
      <c r="C960" s="1"/>
      <c r="D960" s="2"/>
      <c r="E960" s="2"/>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2"/>
      <c r="C961" s="1"/>
      <c r="D961" s="2"/>
      <c r="E961" s="2"/>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2"/>
      <c r="C962" s="1"/>
      <c r="D962" s="2"/>
      <c r="E962" s="2"/>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2"/>
      <c r="C963" s="1"/>
      <c r="D963" s="2"/>
      <c r="E963" s="2"/>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2"/>
      <c r="C964" s="1"/>
      <c r="D964" s="2"/>
      <c r="E964" s="2"/>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2"/>
      <c r="C965" s="1"/>
      <c r="D965" s="2"/>
      <c r="E965" s="2"/>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2"/>
      <c r="C966" s="1"/>
      <c r="D966" s="2"/>
      <c r="E966" s="2"/>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2"/>
      <c r="C967" s="1"/>
      <c r="D967" s="2"/>
      <c r="E967" s="2"/>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2"/>
      <c r="C968" s="1"/>
      <c r="D968" s="2"/>
      <c r="E968" s="2"/>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2"/>
      <c r="C969" s="1"/>
      <c r="D969" s="2"/>
      <c r="E969" s="2"/>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2"/>
      <c r="C970" s="1"/>
      <c r="D970" s="2"/>
      <c r="E970" s="2"/>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2"/>
      <c r="C971" s="1"/>
      <c r="D971" s="2"/>
      <c r="E971" s="2"/>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2"/>
      <c r="C972" s="1"/>
      <c r="D972" s="2"/>
      <c r="E972" s="2"/>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2"/>
      <c r="C973" s="1"/>
      <c r="D973" s="2"/>
      <c r="E973" s="2"/>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2"/>
      <c r="C974" s="1"/>
      <c r="D974" s="2"/>
      <c r="E974" s="2"/>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2"/>
      <c r="C975" s="1"/>
      <c r="D975" s="2"/>
      <c r="E975" s="2"/>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2"/>
      <c r="C976" s="1"/>
      <c r="D976" s="2"/>
      <c r="E976" s="2"/>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2"/>
      <c r="C977" s="1"/>
      <c r="D977" s="2"/>
      <c r="E977" s="2"/>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2"/>
      <c r="C978" s="1"/>
      <c r="D978" s="2"/>
      <c r="E978" s="2"/>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2"/>
      <c r="C979" s="1"/>
      <c r="D979" s="2"/>
      <c r="E979" s="2"/>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2"/>
      <c r="C980" s="1"/>
      <c r="D980" s="2"/>
      <c r="E980" s="2"/>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2"/>
      <c r="C981" s="1"/>
      <c r="D981" s="2"/>
      <c r="E981" s="2"/>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2"/>
      <c r="C982" s="1"/>
      <c r="D982" s="2"/>
      <c r="E982" s="2"/>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2"/>
      <c r="C983" s="1"/>
      <c r="D983" s="2"/>
      <c r="E983" s="2"/>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2"/>
      <c r="C984" s="1"/>
      <c r="D984" s="2"/>
      <c r="E984" s="2"/>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2"/>
      <c r="C985" s="1"/>
      <c r="D985" s="2"/>
      <c r="E985" s="2"/>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2"/>
      <c r="C986" s="1"/>
      <c r="D986" s="2"/>
      <c r="E986" s="2"/>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2"/>
      <c r="C987" s="1"/>
      <c r="D987" s="2"/>
      <c r="E987" s="2"/>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2"/>
      <c r="C988" s="1"/>
      <c r="D988" s="2"/>
      <c r="E988" s="2"/>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2"/>
      <c r="C989" s="1"/>
      <c r="D989" s="2"/>
      <c r="E989" s="2"/>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2"/>
      <c r="C990" s="1"/>
      <c r="D990" s="2"/>
      <c r="E990" s="2"/>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2"/>
      <c r="C991" s="1"/>
      <c r="D991" s="2"/>
      <c r="E991" s="2"/>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2"/>
      <c r="C992" s="1"/>
      <c r="D992" s="2"/>
      <c r="E992" s="2"/>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2"/>
      <c r="C993" s="1"/>
      <c r="D993" s="2"/>
      <c r="E993" s="2"/>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2"/>
      <c r="C994" s="1"/>
      <c r="D994" s="2"/>
      <c r="E994" s="2"/>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2"/>
      <c r="C995" s="1"/>
      <c r="D995" s="2"/>
      <c r="E995" s="2"/>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2"/>
      <c r="C996" s="1"/>
      <c r="D996" s="2"/>
      <c r="E996" s="2"/>
      <c r="F996" s="1"/>
      <c r="G996" s="1"/>
      <c r="H996" s="1"/>
      <c r="I996" s="1"/>
      <c r="J996" s="1"/>
      <c r="K996" s="1"/>
      <c r="L996" s="1"/>
      <c r="M996" s="1"/>
      <c r="N996" s="1"/>
      <c r="O996" s="1"/>
      <c r="P996" s="1"/>
      <c r="Q996" s="1"/>
      <c r="R996" s="1"/>
      <c r="S996" s="1"/>
      <c r="T996" s="1"/>
      <c r="U996" s="1"/>
      <c r="V996" s="1"/>
      <c r="W996" s="1"/>
      <c r="X996" s="1"/>
      <c r="Y996" s="1"/>
      <c r="Z996" s="1"/>
    </row>
  </sheetData>
  <sortState xmlns:xlrd2="http://schemas.microsoft.com/office/spreadsheetml/2017/richdata2" ref="A5:Z58">
    <sortCondition ref="E5:E58"/>
  </sortState>
  <mergeCells count="4">
    <mergeCell ref="B2:Q2"/>
    <mergeCell ref="B3:Q3"/>
    <mergeCell ref="B59:G59"/>
    <mergeCell ref="B1:Q1"/>
  </mergeCells>
  <pageMargins left="0.25" right="0.25" top="0.75" bottom="0.75" header="0.3" footer="0.3"/>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988"/>
  <sheetViews>
    <sheetView showGridLines="0" workbookViewId="0">
      <selection activeCell="A6" sqref="A6:H6"/>
    </sheetView>
  </sheetViews>
  <sheetFormatPr defaultColWidth="0" defaultRowHeight="15" customHeight="1"/>
  <cols>
    <col min="1" max="1" width="8.7109375" style="1" customWidth="1"/>
    <col min="2" max="2" width="11.42578125" style="1" customWidth="1"/>
    <col min="3" max="5" width="10.7109375" style="1" customWidth="1"/>
    <col min="6" max="6" width="23.42578125" style="1" customWidth="1"/>
    <col min="7" max="7" width="15.5703125" style="1" customWidth="1"/>
    <col min="8" max="8" width="19.7109375" style="1" bestFit="1" customWidth="1"/>
    <col min="9" max="29" width="9.140625" style="1" hidden="1" customWidth="1"/>
    <col min="30" max="16384" width="14.42578125" style="1" hidden="1"/>
  </cols>
  <sheetData>
    <row r="1" spans="1:8" ht="12.75" customHeight="1">
      <c r="A1" s="391" t="s">
        <v>557</v>
      </c>
      <c r="B1" s="391"/>
      <c r="C1" s="391"/>
      <c r="D1" s="391"/>
      <c r="E1" s="391"/>
      <c r="F1" s="391"/>
      <c r="G1" s="391"/>
      <c r="H1" s="391"/>
    </row>
    <row r="2" spans="1:8" ht="12.75" customHeight="1">
      <c r="A2" s="73"/>
      <c r="B2" s="84"/>
      <c r="C2" s="84"/>
      <c r="D2" s="84"/>
      <c r="E2" s="84"/>
      <c r="F2" s="84"/>
      <c r="G2" s="84"/>
      <c r="H2" s="84"/>
    </row>
    <row r="3" spans="1:8" ht="12.75" customHeight="1">
      <c r="A3" s="398" t="s">
        <v>57</v>
      </c>
      <c r="B3" s="398"/>
      <c r="C3" s="398"/>
      <c r="D3" s="398"/>
      <c r="E3" s="398"/>
      <c r="F3" s="398"/>
      <c r="G3" s="398"/>
      <c r="H3" s="398"/>
    </row>
    <row r="4" spans="1:8" ht="12.75" customHeight="1">
      <c r="A4" s="398" t="s">
        <v>58</v>
      </c>
      <c r="B4" s="398"/>
      <c r="C4" s="398"/>
      <c r="D4" s="398"/>
      <c r="E4" s="398"/>
      <c r="F4" s="398"/>
      <c r="G4" s="398"/>
      <c r="H4" s="398"/>
    </row>
    <row r="5" spans="1:8" ht="12.75" customHeight="1">
      <c r="A5" s="20"/>
    </row>
    <row r="6" spans="1:8" ht="12.75" customHeight="1">
      <c r="A6" s="392" t="s">
        <v>575</v>
      </c>
      <c r="B6" s="393"/>
      <c r="C6" s="393"/>
      <c r="D6" s="393"/>
      <c r="E6" s="393"/>
      <c r="F6" s="393"/>
      <c r="G6" s="393"/>
      <c r="H6" s="394"/>
    </row>
    <row r="7" spans="1:8" ht="12.75" customHeight="1">
      <c r="A7" s="395" t="s">
        <v>574</v>
      </c>
      <c r="B7" s="396"/>
      <c r="C7" s="396"/>
      <c r="D7" s="396"/>
      <c r="E7" s="396"/>
      <c r="F7" s="396"/>
      <c r="G7" s="396"/>
      <c r="H7" s="397"/>
    </row>
    <row r="8" spans="1:8" ht="12.75" customHeight="1">
      <c r="A8" s="20"/>
      <c r="B8" s="20"/>
      <c r="C8" s="20"/>
      <c r="D8" s="20"/>
      <c r="E8" s="20"/>
      <c r="F8" s="20"/>
    </row>
    <row r="9" spans="1:8" ht="12.75" customHeight="1">
      <c r="A9" s="379" t="s">
        <v>59</v>
      </c>
      <c r="B9" s="379"/>
      <c r="C9" s="379"/>
      <c r="D9" s="379"/>
      <c r="E9" s="379"/>
      <c r="F9" s="379"/>
      <c r="G9" s="379"/>
      <c r="H9" s="379"/>
    </row>
    <row r="10" spans="1:8" ht="12.75" customHeight="1">
      <c r="A10" s="20"/>
      <c r="B10" s="20"/>
      <c r="C10" s="20"/>
      <c r="D10" s="20"/>
      <c r="E10" s="20"/>
      <c r="F10" s="20"/>
    </row>
    <row r="11" spans="1:8" ht="12.75" customHeight="1">
      <c r="A11" s="21" t="s">
        <v>60</v>
      </c>
      <c r="B11" s="357" t="s">
        <v>61</v>
      </c>
      <c r="C11" s="358"/>
      <c r="D11" s="358"/>
      <c r="E11" s="358"/>
      <c r="F11" s="358"/>
      <c r="G11" s="359"/>
      <c r="H11" s="70" t="s">
        <v>62</v>
      </c>
    </row>
    <row r="12" spans="1:8" ht="12.75" customHeight="1">
      <c r="A12" s="21" t="s">
        <v>63</v>
      </c>
      <c r="B12" s="357" t="s">
        <v>64</v>
      </c>
      <c r="C12" s="358"/>
      <c r="D12" s="358"/>
      <c r="E12" s="358"/>
      <c r="F12" s="358"/>
      <c r="G12" s="359"/>
      <c r="H12" s="10" t="s">
        <v>65</v>
      </c>
    </row>
    <row r="13" spans="1:8" ht="12.75" customHeight="1">
      <c r="A13" s="21" t="s">
        <v>66</v>
      </c>
      <c r="B13" s="380" t="s">
        <v>67</v>
      </c>
      <c r="C13" s="381"/>
      <c r="D13" s="381"/>
      <c r="E13" s="381"/>
      <c r="F13" s="381"/>
      <c r="G13" s="382"/>
      <c r="H13" s="71" t="s">
        <v>68</v>
      </c>
    </row>
    <row r="14" spans="1:8" ht="12.75" customHeight="1">
      <c r="A14" s="21" t="s">
        <v>69</v>
      </c>
      <c r="B14" s="380" t="s">
        <v>70</v>
      </c>
      <c r="C14" s="381"/>
      <c r="D14" s="381"/>
      <c r="E14" s="381"/>
      <c r="F14" s="381"/>
      <c r="G14" s="382"/>
      <c r="H14" s="21">
        <v>12</v>
      </c>
    </row>
    <row r="15" spans="1:8" ht="12.75" customHeight="1">
      <c r="A15" s="20"/>
      <c r="B15" s="75"/>
      <c r="C15" s="75"/>
      <c r="D15" s="75"/>
      <c r="E15" s="75"/>
      <c r="F15" s="75"/>
      <c r="G15" s="75"/>
      <c r="H15" s="75"/>
    </row>
    <row r="16" spans="1:8" ht="12.75" customHeight="1">
      <c r="A16" s="375" t="s">
        <v>71</v>
      </c>
      <c r="B16" s="375"/>
      <c r="C16" s="375"/>
      <c r="D16" s="375"/>
      <c r="E16" s="375"/>
      <c r="F16" s="375"/>
      <c r="G16" s="375"/>
      <c r="H16" s="375"/>
    </row>
    <row r="17" spans="1:8" ht="12.75" customHeight="1"/>
    <row r="18" spans="1:8" ht="38.25">
      <c r="A18" s="376" t="s">
        <v>72</v>
      </c>
      <c r="B18" s="377"/>
      <c r="C18" s="377"/>
      <c r="D18" s="377"/>
      <c r="E18" s="377"/>
      <c r="F18" s="378"/>
      <c r="G18" s="63" t="s">
        <v>73</v>
      </c>
      <c r="H18" s="63" t="s">
        <v>74</v>
      </c>
    </row>
    <row r="19" spans="1:8" ht="66.75" customHeight="1">
      <c r="A19" s="340" t="s">
        <v>75</v>
      </c>
      <c r="B19" s="341"/>
      <c r="C19" s="341"/>
      <c r="D19" s="341"/>
      <c r="E19" s="341"/>
      <c r="F19" s="342"/>
      <c r="G19" s="22" t="s">
        <v>568</v>
      </c>
      <c r="H19" s="94">
        <v>2</v>
      </c>
    </row>
    <row r="20" spans="1:8" ht="12.75" customHeight="1">
      <c r="A20" s="80"/>
      <c r="B20" s="80"/>
      <c r="C20" s="80"/>
      <c r="D20" s="80"/>
      <c r="E20" s="80"/>
      <c r="F20" s="80"/>
      <c r="G20" s="165"/>
    </row>
    <row r="21" spans="1:8" ht="27" customHeight="1">
      <c r="A21" s="316" t="s">
        <v>76</v>
      </c>
      <c r="B21" s="316"/>
      <c r="C21" s="316"/>
      <c r="D21" s="316"/>
      <c r="E21" s="316"/>
      <c r="F21" s="316"/>
      <c r="G21" s="316"/>
      <c r="H21" s="316"/>
    </row>
    <row r="22" spans="1:8" ht="27" customHeight="1">
      <c r="A22" s="316" t="s">
        <v>77</v>
      </c>
      <c r="B22" s="316"/>
      <c r="C22" s="316"/>
      <c r="D22" s="316"/>
      <c r="E22" s="316"/>
      <c r="F22" s="316"/>
      <c r="G22" s="316"/>
      <c r="H22" s="316"/>
    </row>
    <row r="23" spans="1:8" ht="12.75" customHeight="1"/>
    <row r="24" spans="1:8" ht="12.75" customHeight="1">
      <c r="A24" s="85" t="s">
        <v>78</v>
      </c>
      <c r="B24" s="86"/>
      <c r="C24" s="86"/>
      <c r="D24" s="86"/>
      <c r="E24" s="86"/>
      <c r="F24" s="86"/>
      <c r="G24" s="86"/>
      <c r="H24" s="86"/>
    </row>
    <row r="25" spans="1:8" ht="12.75" customHeight="1">
      <c r="A25" s="87"/>
      <c r="B25" s="88"/>
      <c r="C25" s="88"/>
      <c r="D25" s="88"/>
      <c r="E25" s="88"/>
      <c r="F25" s="88"/>
      <c r="G25" s="88"/>
      <c r="H25" s="88"/>
    </row>
    <row r="26" spans="1:8" ht="12.75" customHeight="1">
      <c r="A26" s="384" t="s">
        <v>79</v>
      </c>
      <c r="B26" s="384"/>
      <c r="C26" s="384"/>
      <c r="D26" s="384"/>
      <c r="E26" s="384"/>
      <c r="F26" s="384"/>
      <c r="G26" s="384"/>
      <c r="H26" s="64"/>
    </row>
    <row r="27" spans="1:8" ht="12.75" customHeight="1">
      <c r="A27" s="385" t="s">
        <v>80</v>
      </c>
      <c r="B27" s="386"/>
      <c r="C27" s="386"/>
      <c r="D27" s="386"/>
      <c r="E27" s="386"/>
      <c r="F27" s="386"/>
      <c r="G27" s="386"/>
      <c r="H27" s="387"/>
    </row>
    <row r="28" spans="1:8" ht="12.75" customHeight="1">
      <c r="A28" s="65">
        <v>1</v>
      </c>
      <c r="B28" s="388" t="s">
        <v>81</v>
      </c>
      <c r="C28" s="389"/>
      <c r="D28" s="389"/>
      <c r="E28" s="389"/>
      <c r="F28" s="389"/>
      <c r="G28" s="390"/>
      <c r="H28" s="82" t="s">
        <v>82</v>
      </c>
    </row>
    <row r="29" spans="1:8" ht="12.75" customHeight="1">
      <c r="A29" s="16">
        <v>2</v>
      </c>
      <c r="B29" s="340" t="s">
        <v>83</v>
      </c>
      <c r="C29" s="341"/>
      <c r="D29" s="341"/>
      <c r="E29" s="341"/>
      <c r="F29" s="341"/>
      <c r="G29" s="342"/>
      <c r="H29" s="25" t="s">
        <v>84</v>
      </c>
    </row>
    <row r="30" spans="1:8" ht="12.75" customHeight="1">
      <c r="A30" s="16">
        <v>3</v>
      </c>
      <c r="B30" s="340" t="s">
        <v>85</v>
      </c>
      <c r="C30" s="341"/>
      <c r="D30" s="341"/>
      <c r="E30" s="341"/>
      <c r="F30" s="341"/>
      <c r="G30" s="342"/>
      <c r="H30" s="218">
        <v>0</v>
      </c>
    </row>
    <row r="31" spans="1:8" ht="12.75" customHeight="1">
      <c r="A31" s="16">
        <v>4</v>
      </c>
      <c r="B31" s="340" t="s">
        <v>86</v>
      </c>
      <c r="C31" s="341"/>
      <c r="D31" s="341"/>
      <c r="E31" s="341"/>
      <c r="F31" s="341"/>
      <c r="G31" s="342"/>
      <c r="H31" s="25" t="s">
        <v>87</v>
      </c>
    </row>
    <row r="32" spans="1:8" ht="12.75" customHeight="1">
      <c r="A32" s="16">
        <v>5</v>
      </c>
      <c r="B32" s="340" t="s">
        <v>88</v>
      </c>
      <c r="C32" s="341"/>
      <c r="D32" s="341"/>
      <c r="E32" s="341"/>
      <c r="F32" s="341"/>
      <c r="G32" s="342"/>
      <c r="H32" s="83" t="s">
        <v>62</v>
      </c>
    </row>
    <row r="33" spans="1:8" ht="12.75" customHeight="1"/>
    <row r="34" spans="1:8" ht="12.75" customHeight="1">
      <c r="A34" s="353" t="s">
        <v>89</v>
      </c>
      <c r="B34" s="353"/>
      <c r="C34" s="353"/>
      <c r="D34" s="353"/>
      <c r="E34" s="353"/>
      <c r="F34" s="353"/>
      <c r="G34" s="353"/>
      <c r="H34" s="24"/>
    </row>
    <row r="35" spans="1:8" ht="12.75" customHeight="1">
      <c r="A35" s="1" t="s">
        <v>90</v>
      </c>
      <c r="B35" s="24"/>
      <c r="C35" s="24"/>
      <c r="D35" s="24"/>
      <c r="E35" s="24"/>
      <c r="F35" s="24"/>
      <c r="G35" s="24"/>
      <c r="H35" s="24"/>
    </row>
    <row r="36" spans="1:8" ht="12.75" customHeight="1">
      <c r="B36" s="24"/>
      <c r="C36" s="24"/>
      <c r="D36" s="24"/>
      <c r="E36" s="24"/>
      <c r="F36" s="24"/>
      <c r="G36" s="24"/>
      <c r="H36" s="24"/>
    </row>
    <row r="37" spans="1:8" ht="12.75" customHeight="1">
      <c r="A37" s="383" t="s">
        <v>91</v>
      </c>
      <c r="B37" s="383"/>
      <c r="C37" s="383"/>
      <c r="D37" s="383"/>
      <c r="E37" s="383"/>
      <c r="F37" s="383"/>
      <c r="G37" s="383"/>
      <c r="H37" s="383"/>
    </row>
    <row r="38" spans="1:8" ht="12.75" customHeight="1">
      <c r="A38" s="74"/>
      <c r="B38" s="74"/>
      <c r="C38" s="74"/>
      <c r="D38" s="74"/>
      <c r="E38" s="74"/>
      <c r="F38" s="74"/>
      <c r="G38" s="74"/>
      <c r="H38" s="74"/>
    </row>
    <row r="39" spans="1:8" ht="12.75" customHeight="1">
      <c r="A39" s="16">
        <v>1</v>
      </c>
      <c r="B39" s="343" t="s">
        <v>92</v>
      </c>
      <c r="C39" s="344"/>
      <c r="D39" s="344"/>
      <c r="E39" s="344"/>
      <c r="F39" s="344"/>
      <c r="G39" s="345"/>
      <c r="H39" s="16" t="s">
        <v>93</v>
      </c>
    </row>
    <row r="40" spans="1:8" ht="12.75" customHeight="1">
      <c r="A40" s="25" t="s">
        <v>60</v>
      </c>
      <c r="B40" s="337" t="s">
        <v>94</v>
      </c>
      <c r="C40" s="338"/>
      <c r="D40" s="338"/>
      <c r="E40" s="338"/>
      <c r="F40" s="338"/>
      <c r="G40" s="339"/>
      <c r="H40" s="96">
        <f>H30</f>
        <v>0</v>
      </c>
    </row>
    <row r="41" spans="1:8" ht="12.75" customHeight="1">
      <c r="A41" s="25" t="s">
        <v>63</v>
      </c>
      <c r="B41" s="337" t="s">
        <v>95</v>
      </c>
      <c r="C41" s="338"/>
      <c r="D41" s="338"/>
      <c r="E41" s="338"/>
      <c r="F41" s="338"/>
      <c r="G41" s="339"/>
      <c r="H41" s="97"/>
    </row>
    <row r="42" spans="1:8" ht="12.75" customHeight="1">
      <c r="A42" s="25" t="s">
        <v>66</v>
      </c>
      <c r="B42" s="337" t="s">
        <v>96</v>
      </c>
      <c r="C42" s="338"/>
      <c r="D42" s="338"/>
      <c r="E42" s="338"/>
      <c r="F42" s="338"/>
      <c r="G42" s="339"/>
      <c r="H42" s="97"/>
    </row>
    <row r="43" spans="1:8" ht="12.75" customHeight="1">
      <c r="A43" s="25" t="s">
        <v>69</v>
      </c>
      <c r="B43" s="337" t="s">
        <v>97</v>
      </c>
      <c r="C43" s="338"/>
      <c r="D43" s="338"/>
      <c r="E43" s="338"/>
      <c r="F43" s="338"/>
      <c r="G43" s="339"/>
      <c r="H43" s="97"/>
    </row>
    <row r="44" spans="1:8" ht="12.75" customHeight="1">
      <c r="A44" s="25" t="s">
        <v>98</v>
      </c>
      <c r="B44" s="337" t="s">
        <v>99</v>
      </c>
      <c r="C44" s="338"/>
      <c r="D44" s="338"/>
      <c r="E44" s="338"/>
      <c r="F44" s="338"/>
      <c r="G44" s="339"/>
      <c r="H44" s="97"/>
    </row>
    <row r="45" spans="1:8" ht="12.75" customHeight="1">
      <c r="A45" s="25" t="s">
        <v>100</v>
      </c>
      <c r="B45" s="337" t="s">
        <v>101</v>
      </c>
      <c r="C45" s="338"/>
      <c r="D45" s="338"/>
      <c r="E45" s="338"/>
      <c r="F45" s="338"/>
      <c r="G45" s="339"/>
      <c r="H45" s="97"/>
    </row>
    <row r="46" spans="1:8" ht="12.75" customHeight="1">
      <c r="A46" s="305" t="s">
        <v>102</v>
      </c>
      <c r="B46" s="306"/>
      <c r="C46" s="306"/>
      <c r="D46" s="306"/>
      <c r="E46" s="306"/>
      <c r="F46" s="306"/>
      <c r="G46" s="307"/>
      <c r="H46" s="98">
        <f>SUM(H40:H45)</f>
        <v>0</v>
      </c>
    </row>
    <row r="47" spans="1:8" ht="12.75" customHeight="1">
      <c r="A47" s="26"/>
      <c r="B47" s="27"/>
      <c r="C47" s="27"/>
      <c r="D47" s="27"/>
      <c r="E47" s="27"/>
      <c r="F47" s="27"/>
      <c r="G47" s="27"/>
      <c r="H47" s="28"/>
    </row>
    <row r="48" spans="1:8" ht="12.75" customHeight="1">
      <c r="A48" s="316" t="s">
        <v>103</v>
      </c>
      <c r="B48" s="316"/>
      <c r="C48" s="316"/>
      <c r="D48" s="316"/>
      <c r="E48" s="316"/>
      <c r="F48" s="316"/>
      <c r="G48" s="316"/>
      <c r="H48" s="316"/>
    </row>
    <row r="49" spans="1:8" ht="12.75" customHeight="1">
      <c r="A49" s="72"/>
    </row>
    <row r="50" spans="1:8" ht="12.75" customHeight="1">
      <c r="A50" s="349" t="s">
        <v>104</v>
      </c>
      <c r="B50" s="349"/>
      <c r="C50" s="349"/>
      <c r="D50" s="349"/>
      <c r="E50" s="349"/>
      <c r="F50" s="349"/>
      <c r="G50" s="349"/>
      <c r="H50" s="349"/>
    </row>
    <row r="51" spans="1:8" ht="12.75" customHeight="1">
      <c r="A51" s="74"/>
      <c r="B51" s="74"/>
      <c r="C51" s="74"/>
      <c r="D51" s="74"/>
      <c r="E51" s="74"/>
      <c r="F51" s="74"/>
      <c r="G51" s="74"/>
      <c r="H51" s="74"/>
    </row>
    <row r="52" spans="1:8" ht="12.75" customHeight="1">
      <c r="A52" s="350" t="s">
        <v>105</v>
      </c>
      <c r="B52" s="350"/>
      <c r="C52" s="350"/>
      <c r="D52" s="350"/>
      <c r="E52" s="350"/>
      <c r="F52" s="350"/>
      <c r="G52" s="350"/>
      <c r="H52" s="350"/>
    </row>
    <row r="53" spans="1:8" ht="12.75" customHeight="1">
      <c r="A53" s="74"/>
    </row>
    <row r="54" spans="1:8" ht="12.75" customHeight="1">
      <c r="A54" s="16" t="s">
        <v>106</v>
      </c>
      <c r="B54" s="343" t="s">
        <v>107</v>
      </c>
      <c r="C54" s="344"/>
      <c r="D54" s="344"/>
      <c r="E54" s="344"/>
      <c r="F54" s="345"/>
      <c r="G54" s="16" t="s">
        <v>108</v>
      </c>
      <c r="H54" s="16" t="s">
        <v>93</v>
      </c>
    </row>
    <row r="55" spans="1:8" ht="12.75" customHeight="1">
      <c r="A55" s="25" t="s">
        <v>60</v>
      </c>
      <c r="B55" s="340" t="s">
        <v>109</v>
      </c>
      <c r="C55" s="341"/>
      <c r="D55" s="341"/>
      <c r="E55" s="341"/>
      <c r="F55" s="342"/>
      <c r="G55" s="219"/>
      <c r="H55" s="107"/>
    </row>
    <row r="56" spans="1:8" ht="12.75" customHeight="1">
      <c r="A56" s="25" t="s">
        <v>63</v>
      </c>
      <c r="B56" s="340" t="s">
        <v>110</v>
      </c>
      <c r="C56" s="341"/>
      <c r="D56" s="341"/>
      <c r="E56" s="341"/>
      <c r="F56" s="342"/>
      <c r="G56" s="219"/>
      <c r="H56" s="107"/>
    </row>
    <row r="57" spans="1:8" ht="12.75" customHeight="1">
      <c r="A57" s="25" t="s">
        <v>66</v>
      </c>
      <c r="B57" s="340" t="s">
        <v>111</v>
      </c>
      <c r="C57" s="341"/>
      <c r="D57" s="341"/>
      <c r="E57" s="341"/>
      <c r="F57" s="342"/>
      <c r="G57" s="219"/>
      <c r="H57" s="107"/>
    </row>
    <row r="58" spans="1:8" ht="12.75" customHeight="1">
      <c r="A58" s="25"/>
      <c r="B58" s="343" t="s">
        <v>112</v>
      </c>
      <c r="C58" s="344"/>
      <c r="D58" s="344"/>
      <c r="E58" s="344"/>
      <c r="F58" s="344"/>
      <c r="G58" s="345"/>
      <c r="H58" s="100">
        <f>SUM(H55:H57)</f>
        <v>0</v>
      </c>
    </row>
    <row r="59" spans="1:8" ht="12.75" customHeight="1">
      <c r="A59" s="26"/>
      <c r="B59" s="29"/>
      <c r="C59" s="29"/>
      <c r="D59" s="29"/>
      <c r="E59" s="29"/>
      <c r="F59" s="29"/>
      <c r="G59" s="150"/>
      <c r="H59" s="30"/>
    </row>
    <row r="60" spans="1:8" ht="12.75" customHeight="1">
      <c r="A60" s="350" t="s">
        <v>113</v>
      </c>
      <c r="B60" s="350"/>
      <c r="C60" s="350"/>
      <c r="D60" s="350"/>
      <c r="E60" s="350"/>
      <c r="F60" s="350"/>
      <c r="G60" s="350"/>
      <c r="H60" s="350"/>
    </row>
    <row r="61" spans="1:8" ht="12.75" customHeight="1">
      <c r="A61" s="74"/>
    </row>
    <row r="62" spans="1:8" ht="12.75" customHeight="1">
      <c r="A62" s="16" t="s">
        <v>114</v>
      </c>
      <c r="B62" s="343" t="s">
        <v>115</v>
      </c>
      <c r="C62" s="344"/>
      <c r="D62" s="344"/>
      <c r="E62" s="344"/>
      <c r="F62" s="345"/>
      <c r="G62" s="16" t="s">
        <v>116</v>
      </c>
      <c r="H62" s="16" t="s">
        <v>93</v>
      </c>
    </row>
    <row r="63" spans="1:8" ht="12.75" customHeight="1">
      <c r="A63" s="25" t="s">
        <v>60</v>
      </c>
      <c r="B63" s="340" t="s">
        <v>117</v>
      </c>
      <c r="C63" s="341"/>
      <c r="D63" s="341"/>
      <c r="E63" s="341"/>
      <c r="F63" s="342"/>
      <c r="G63" s="220"/>
      <c r="H63" s="107"/>
    </row>
    <row r="64" spans="1:8" ht="12.75" customHeight="1">
      <c r="A64" s="25" t="s">
        <v>63</v>
      </c>
      <c r="B64" s="340" t="s">
        <v>118</v>
      </c>
      <c r="C64" s="341"/>
      <c r="D64" s="341"/>
      <c r="E64" s="341"/>
      <c r="F64" s="342"/>
      <c r="G64" s="220"/>
      <c r="H64" s="107"/>
    </row>
    <row r="65" spans="1:8" ht="12.75" customHeight="1">
      <c r="A65" s="25" t="s">
        <v>66</v>
      </c>
      <c r="B65" s="346" t="s">
        <v>119</v>
      </c>
      <c r="C65" s="347"/>
      <c r="D65" s="347"/>
      <c r="E65" s="347"/>
      <c r="F65" s="348"/>
      <c r="G65" s="102"/>
      <c r="H65" s="107"/>
    </row>
    <row r="66" spans="1:8" ht="12.75" customHeight="1">
      <c r="A66" s="25" t="s">
        <v>69</v>
      </c>
      <c r="B66" s="340" t="s">
        <v>120</v>
      </c>
      <c r="C66" s="341"/>
      <c r="D66" s="341"/>
      <c r="E66" s="341"/>
      <c r="F66" s="342"/>
      <c r="G66" s="220"/>
      <c r="H66" s="107"/>
    </row>
    <row r="67" spans="1:8" ht="12.75" customHeight="1">
      <c r="A67" s="25" t="s">
        <v>98</v>
      </c>
      <c r="B67" s="340" t="s">
        <v>121</v>
      </c>
      <c r="C67" s="341"/>
      <c r="D67" s="341"/>
      <c r="E67" s="341"/>
      <c r="F67" s="342"/>
      <c r="G67" s="220"/>
      <c r="H67" s="107"/>
    </row>
    <row r="68" spans="1:8" ht="12.75" customHeight="1">
      <c r="A68" s="25" t="s">
        <v>122</v>
      </c>
      <c r="B68" s="340" t="s">
        <v>123</v>
      </c>
      <c r="C68" s="341"/>
      <c r="D68" s="341"/>
      <c r="E68" s="341"/>
      <c r="F68" s="342"/>
      <c r="G68" s="220"/>
      <c r="H68" s="107"/>
    </row>
    <row r="69" spans="1:8" ht="12.75" customHeight="1">
      <c r="A69" s="25" t="s">
        <v>100</v>
      </c>
      <c r="B69" s="340" t="s">
        <v>124</v>
      </c>
      <c r="C69" s="341"/>
      <c r="D69" s="341"/>
      <c r="E69" s="341"/>
      <c r="F69" s="342"/>
      <c r="G69" s="220"/>
      <c r="H69" s="107"/>
    </row>
    <row r="70" spans="1:8" ht="12.75" customHeight="1">
      <c r="A70" s="25" t="s">
        <v>125</v>
      </c>
      <c r="B70" s="340" t="s">
        <v>126</v>
      </c>
      <c r="C70" s="341"/>
      <c r="D70" s="341"/>
      <c r="E70" s="341"/>
      <c r="F70" s="342"/>
      <c r="G70" s="220"/>
      <c r="H70" s="107"/>
    </row>
    <row r="71" spans="1:8" ht="12.75" customHeight="1">
      <c r="A71" s="366" t="s">
        <v>127</v>
      </c>
      <c r="B71" s="367"/>
      <c r="C71" s="367"/>
      <c r="D71" s="367"/>
      <c r="E71" s="367"/>
      <c r="F71" s="368"/>
      <c r="G71" s="103">
        <f>SUM(G63:G70)</f>
        <v>0</v>
      </c>
      <c r="H71" s="100">
        <f>SUM(H63:H70)</f>
        <v>0</v>
      </c>
    </row>
    <row r="72" spans="1:8" ht="12.75" customHeight="1">
      <c r="A72" s="66"/>
      <c r="B72" s="84"/>
      <c r="C72" s="84"/>
      <c r="D72" s="84"/>
      <c r="E72" s="84"/>
      <c r="F72" s="84"/>
      <c r="G72" s="67"/>
      <c r="H72" s="68"/>
    </row>
    <row r="73" spans="1:8" ht="12.75" customHeight="1">
      <c r="A73" s="316" t="s">
        <v>128</v>
      </c>
      <c r="B73" s="316"/>
      <c r="C73" s="316"/>
      <c r="D73" s="316"/>
      <c r="E73" s="316"/>
      <c r="F73" s="316"/>
      <c r="G73" s="316"/>
      <c r="H73" s="316"/>
    </row>
    <row r="74" spans="1:8" ht="24.95" customHeight="1">
      <c r="A74" s="316" t="s">
        <v>129</v>
      </c>
      <c r="B74" s="316"/>
      <c r="C74" s="316"/>
      <c r="D74" s="316"/>
      <c r="E74" s="316"/>
      <c r="F74" s="316"/>
      <c r="G74" s="316"/>
      <c r="H74" s="316"/>
    </row>
    <row r="75" spans="1:8" ht="12.75" customHeight="1">
      <c r="A75" s="353" t="s">
        <v>130</v>
      </c>
      <c r="B75" s="353"/>
      <c r="C75" s="353"/>
      <c r="D75" s="353"/>
      <c r="E75" s="353"/>
      <c r="F75" s="353"/>
      <c r="G75" s="353"/>
      <c r="H75" s="353"/>
    </row>
    <row r="76" spans="1:8" ht="12.75" customHeight="1">
      <c r="A76" s="74"/>
      <c r="B76" s="74"/>
      <c r="C76" s="74"/>
      <c r="D76" s="74"/>
      <c r="E76" s="74"/>
      <c r="F76" s="74"/>
      <c r="G76" s="74"/>
      <c r="H76" s="74"/>
    </row>
    <row r="77" spans="1:8" ht="12.75" customHeight="1">
      <c r="A77" s="350" t="s">
        <v>131</v>
      </c>
      <c r="B77" s="350"/>
      <c r="C77" s="350"/>
      <c r="D77" s="350"/>
      <c r="E77" s="350"/>
      <c r="F77" s="350"/>
      <c r="G77" s="350"/>
      <c r="H77" s="350"/>
    </row>
    <row r="78" spans="1:8" ht="12.75" customHeight="1">
      <c r="A78" s="74"/>
    </row>
    <row r="79" spans="1:8" ht="12.75" customHeight="1">
      <c r="A79" s="16" t="s">
        <v>132</v>
      </c>
      <c r="B79" s="343" t="s">
        <v>133</v>
      </c>
      <c r="C79" s="344"/>
      <c r="D79" s="344"/>
      <c r="E79" s="344"/>
      <c r="F79" s="344"/>
      <c r="G79" s="345"/>
      <c r="H79" s="16" t="s">
        <v>93</v>
      </c>
    </row>
    <row r="80" spans="1:8" ht="12.75" customHeight="1" thickBot="1">
      <c r="A80" s="25" t="s">
        <v>60</v>
      </c>
      <c r="B80" s="370" t="s">
        <v>134</v>
      </c>
      <c r="C80" s="371"/>
      <c r="D80" s="371"/>
      <c r="E80" s="371"/>
      <c r="F80" s="371"/>
      <c r="G80" s="372"/>
      <c r="H80" s="221"/>
    </row>
    <row r="81" spans="1:8" ht="12.75" customHeight="1">
      <c r="A81" s="25" t="s">
        <v>63</v>
      </c>
      <c r="B81" s="340" t="s">
        <v>135</v>
      </c>
      <c r="C81" s="341"/>
      <c r="D81" s="341"/>
      <c r="E81" s="341"/>
      <c r="F81" s="341"/>
      <c r="G81" s="342"/>
      <c r="H81" s="107"/>
    </row>
    <row r="82" spans="1:8" ht="12.75" customHeight="1">
      <c r="A82" s="25" t="s">
        <v>66</v>
      </c>
      <c r="B82" s="77" t="s">
        <v>136</v>
      </c>
      <c r="C82" s="81"/>
      <c r="D82" s="81"/>
      <c r="E82" s="81"/>
      <c r="F82" s="81"/>
      <c r="G82" s="89"/>
      <c r="H82" s="104"/>
    </row>
    <row r="83" spans="1:8" ht="12.75" customHeight="1">
      <c r="A83" s="25" t="s">
        <v>69</v>
      </c>
      <c r="B83" s="340" t="s">
        <v>137</v>
      </c>
      <c r="C83" s="341"/>
      <c r="D83" s="341"/>
      <c r="E83" s="341"/>
      <c r="F83" s="341"/>
      <c r="G83" s="342"/>
      <c r="H83" s="104"/>
    </row>
    <row r="84" spans="1:8" ht="12.75" customHeight="1">
      <c r="A84" s="25" t="s">
        <v>98</v>
      </c>
      <c r="B84" s="340" t="s">
        <v>138</v>
      </c>
      <c r="C84" s="341"/>
      <c r="D84" s="341"/>
      <c r="E84" s="341"/>
      <c r="F84" s="341"/>
      <c r="G84" s="342"/>
      <c r="H84" s="104"/>
    </row>
    <row r="85" spans="1:8" ht="12.75" customHeight="1">
      <c r="A85" s="25" t="s">
        <v>122</v>
      </c>
      <c r="B85" s="340" t="s">
        <v>101</v>
      </c>
      <c r="C85" s="341"/>
      <c r="D85" s="341"/>
      <c r="E85" s="341"/>
      <c r="F85" s="341"/>
      <c r="G85" s="342"/>
      <c r="H85" s="104"/>
    </row>
    <row r="86" spans="1:8" ht="12.75" customHeight="1">
      <c r="A86" s="366" t="s">
        <v>112</v>
      </c>
      <c r="B86" s="367"/>
      <c r="C86" s="367"/>
      <c r="D86" s="367"/>
      <c r="E86" s="367"/>
      <c r="F86" s="367"/>
      <c r="G86" s="368"/>
      <c r="H86" s="100">
        <f>SUM(H80:H85)</f>
        <v>0</v>
      </c>
    </row>
    <row r="87" spans="1:8" ht="12.75" customHeight="1">
      <c r="A87" s="31"/>
      <c r="B87" s="31"/>
      <c r="C87" s="31"/>
      <c r="D87" s="31"/>
      <c r="E87" s="31"/>
      <c r="F87" s="31"/>
      <c r="G87" s="31"/>
      <c r="H87" s="30"/>
    </row>
    <row r="88" spans="1:8" ht="12.75" customHeight="1">
      <c r="A88" s="353" t="s">
        <v>139</v>
      </c>
      <c r="B88" s="353"/>
      <c r="C88" s="353"/>
      <c r="D88" s="353"/>
      <c r="E88" s="353"/>
      <c r="F88" s="353"/>
      <c r="G88" s="353"/>
      <c r="H88" s="353"/>
    </row>
    <row r="89" spans="1:8" ht="24.95" customHeight="1">
      <c r="A89" s="353" t="s">
        <v>140</v>
      </c>
      <c r="B89" s="353"/>
      <c r="C89" s="353"/>
      <c r="D89" s="353"/>
      <c r="E89" s="353"/>
      <c r="F89" s="353"/>
      <c r="G89" s="353"/>
      <c r="H89" s="353"/>
    </row>
    <row r="90" spans="1:8" ht="12.75" customHeight="1">
      <c r="A90" s="23"/>
      <c r="B90" s="23"/>
      <c r="C90" s="23"/>
      <c r="D90" s="23"/>
      <c r="E90" s="23"/>
      <c r="F90" s="23"/>
      <c r="G90" s="23"/>
      <c r="H90" s="23"/>
    </row>
    <row r="91" spans="1:8" ht="12.75" customHeight="1">
      <c r="A91" s="405" t="s">
        <v>141</v>
      </c>
      <c r="B91" s="405"/>
      <c r="C91" s="405"/>
      <c r="D91" s="405"/>
      <c r="E91" s="405"/>
      <c r="F91" s="405"/>
      <c r="G91" s="405"/>
      <c r="H91" s="405"/>
    </row>
    <row r="92" spans="1:8" ht="12.75" customHeight="1">
      <c r="A92" s="406"/>
      <c r="B92" s="406"/>
      <c r="C92" s="406"/>
      <c r="D92" s="406"/>
      <c r="E92" s="406"/>
      <c r="F92" s="406"/>
      <c r="G92" s="406"/>
      <c r="H92" s="406"/>
    </row>
    <row r="93" spans="1:8" ht="12.75" customHeight="1">
      <c r="A93" s="16"/>
      <c r="B93" s="343" t="s">
        <v>142</v>
      </c>
      <c r="C93" s="344"/>
      <c r="D93" s="344"/>
      <c r="E93" s="344"/>
      <c r="F93" s="344"/>
      <c r="G93" s="345"/>
      <c r="H93" s="16" t="s">
        <v>93</v>
      </c>
    </row>
    <row r="94" spans="1:8" ht="12.75" customHeight="1">
      <c r="A94" s="25" t="s">
        <v>106</v>
      </c>
      <c r="B94" s="340" t="s">
        <v>107</v>
      </c>
      <c r="C94" s="341"/>
      <c r="D94" s="341"/>
      <c r="E94" s="341"/>
      <c r="F94" s="341"/>
      <c r="G94" s="342"/>
      <c r="H94" s="99">
        <f>H58</f>
        <v>0</v>
      </c>
    </row>
    <row r="95" spans="1:8" ht="12.75" customHeight="1">
      <c r="A95" s="25" t="s">
        <v>114</v>
      </c>
      <c r="B95" s="340" t="s">
        <v>115</v>
      </c>
      <c r="C95" s="341"/>
      <c r="D95" s="341"/>
      <c r="E95" s="341"/>
      <c r="F95" s="341"/>
      <c r="G95" s="342"/>
      <c r="H95" s="105">
        <f>H71</f>
        <v>0</v>
      </c>
    </row>
    <row r="96" spans="1:8" ht="12.75" customHeight="1">
      <c r="A96" s="25" t="s">
        <v>132</v>
      </c>
      <c r="B96" s="340" t="s">
        <v>133</v>
      </c>
      <c r="C96" s="341"/>
      <c r="D96" s="341"/>
      <c r="E96" s="341"/>
      <c r="F96" s="341"/>
      <c r="G96" s="342"/>
      <c r="H96" s="99">
        <f>H86</f>
        <v>0</v>
      </c>
    </row>
    <row r="97" spans="1:8" ht="12.75" customHeight="1">
      <c r="A97" s="407" t="s">
        <v>127</v>
      </c>
      <c r="B97" s="408"/>
      <c r="C97" s="408"/>
      <c r="D97" s="408"/>
      <c r="E97" s="408"/>
      <c r="F97" s="408"/>
      <c r="G97" s="409"/>
      <c r="H97" s="100">
        <f>SUM(H94:H96)</f>
        <v>0</v>
      </c>
    </row>
    <row r="98" spans="1:8" ht="12.75" customHeight="1">
      <c r="A98" s="369"/>
      <c r="B98" s="369"/>
      <c r="C98" s="369"/>
      <c r="D98" s="369"/>
      <c r="E98" s="369"/>
      <c r="F98" s="369"/>
      <c r="G98" s="369"/>
      <c r="H98" s="369"/>
    </row>
    <row r="99" spans="1:8" ht="12.75" customHeight="1">
      <c r="A99" s="352" t="s">
        <v>143</v>
      </c>
      <c r="B99" s="352"/>
      <c r="C99" s="352"/>
      <c r="D99" s="352"/>
      <c r="E99" s="352"/>
      <c r="F99" s="352"/>
      <c r="G99" s="352"/>
      <c r="H99" s="352"/>
    </row>
    <row r="100" spans="1:8" ht="12.75" customHeight="1">
      <c r="A100" s="33"/>
      <c r="B100" s="84"/>
      <c r="C100" s="84"/>
      <c r="D100" s="84"/>
      <c r="E100" s="84"/>
      <c r="F100" s="84"/>
      <c r="G100" s="84"/>
      <c r="H100" s="84"/>
    </row>
    <row r="101" spans="1:8" ht="12.75" customHeight="1">
      <c r="A101" s="151">
        <v>3</v>
      </c>
      <c r="B101" s="413" t="s">
        <v>144</v>
      </c>
      <c r="C101" s="414"/>
      <c r="D101" s="414"/>
      <c r="E101" s="414"/>
      <c r="F101" s="415"/>
      <c r="G101" s="151" t="s">
        <v>116</v>
      </c>
      <c r="H101" s="151" t="s">
        <v>93</v>
      </c>
    </row>
    <row r="102" spans="1:8" ht="12.75" customHeight="1">
      <c r="A102" s="225" t="s">
        <v>60</v>
      </c>
      <c r="B102" s="360" t="s">
        <v>540</v>
      </c>
      <c r="C102" s="361"/>
      <c r="D102" s="361"/>
      <c r="E102" s="361"/>
      <c r="F102" s="362"/>
      <c r="G102" s="112"/>
      <c r="H102" s="222"/>
    </row>
    <row r="103" spans="1:8" ht="12.75" customHeight="1">
      <c r="A103" s="225" t="s">
        <v>63</v>
      </c>
      <c r="B103" s="360" t="s">
        <v>541</v>
      </c>
      <c r="C103" s="361"/>
      <c r="D103" s="361"/>
      <c r="E103" s="361"/>
      <c r="F103" s="362"/>
      <c r="G103" s="112"/>
      <c r="H103" s="223"/>
    </row>
    <row r="104" spans="1:8" ht="12.75" customHeight="1">
      <c r="A104" s="225" t="s">
        <v>66</v>
      </c>
      <c r="B104" s="360" t="s">
        <v>542</v>
      </c>
      <c r="C104" s="361"/>
      <c r="D104" s="361"/>
      <c r="E104" s="361"/>
      <c r="F104" s="362"/>
      <c r="G104" s="112"/>
      <c r="H104" s="224"/>
    </row>
    <row r="105" spans="1:8" ht="12.75" customHeight="1">
      <c r="A105" s="225" t="s">
        <v>69</v>
      </c>
      <c r="B105" s="360" t="s">
        <v>543</v>
      </c>
      <c r="C105" s="361"/>
      <c r="D105" s="361"/>
      <c r="E105" s="361"/>
      <c r="F105" s="362"/>
      <c r="G105" s="112"/>
      <c r="H105" s="224"/>
    </row>
    <row r="106" spans="1:8" ht="12.75" customHeight="1">
      <c r="A106" s="225" t="s">
        <v>98</v>
      </c>
      <c r="B106" s="360" t="s">
        <v>544</v>
      </c>
      <c r="C106" s="361"/>
      <c r="D106" s="361"/>
      <c r="E106" s="361"/>
      <c r="F106" s="362"/>
      <c r="G106" s="112"/>
      <c r="H106" s="222"/>
    </row>
    <row r="107" spans="1:8" ht="12.75" customHeight="1">
      <c r="A107" s="225" t="s">
        <v>122</v>
      </c>
      <c r="B107" s="360" t="s">
        <v>545</v>
      </c>
      <c r="C107" s="361"/>
      <c r="D107" s="361"/>
      <c r="E107" s="361"/>
      <c r="F107" s="362"/>
      <c r="G107" s="112"/>
      <c r="H107" s="224"/>
    </row>
    <row r="108" spans="1:8" ht="12.75" customHeight="1">
      <c r="A108" s="410" t="s">
        <v>127</v>
      </c>
      <c r="B108" s="411"/>
      <c r="C108" s="411"/>
      <c r="D108" s="411"/>
      <c r="E108" s="411"/>
      <c r="F108" s="411"/>
      <c r="G108" s="412"/>
      <c r="H108" s="152">
        <f>H102+H106</f>
        <v>0</v>
      </c>
    </row>
    <row r="109" spans="1:8" ht="12.75" customHeight="1">
      <c r="A109" s="32"/>
      <c r="B109" s="32"/>
      <c r="C109" s="32"/>
      <c r="D109" s="32"/>
      <c r="E109" s="32"/>
      <c r="F109" s="32"/>
      <c r="G109" s="32"/>
      <c r="H109" s="32"/>
    </row>
    <row r="110" spans="1:8" ht="12.75" customHeight="1">
      <c r="A110" s="352" t="s">
        <v>145</v>
      </c>
      <c r="B110" s="352"/>
      <c r="C110" s="352"/>
      <c r="D110" s="352"/>
      <c r="E110" s="352"/>
      <c r="F110" s="352"/>
      <c r="G110" s="352"/>
      <c r="H110" s="352"/>
    </row>
    <row r="111" spans="1:8" ht="12.75" customHeight="1">
      <c r="A111" s="33"/>
      <c r="B111" s="33"/>
      <c r="C111" s="33"/>
      <c r="D111" s="33"/>
      <c r="E111" s="33"/>
      <c r="F111" s="33"/>
      <c r="G111" s="33"/>
      <c r="H111" s="33"/>
    </row>
    <row r="112" spans="1:8" ht="36" customHeight="1">
      <c r="A112" s="316" t="s">
        <v>146</v>
      </c>
      <c r="B112" s="316"/>
      <c r="C112" s="316"/>
      <c r="D112" s="316"/>
      <c r="E112" s="316"/>
      <c r="F112" s="316"/>
      <c r="G112" s="316"/>
      <c r="H112" s="316"/>
    </row>
    <row r="113" spans="1:8" ht="12.75" customHeight="1">
      <c r="A113" s="34"/>
      <c r="B113" s="34"/>
      <c r="C113" s="34"/>
      <c r="D113" s="34"/>
      <c r="E113" s="34"/>
      <c r="F113" s="34"/>
      <c r="G113" s="34"/>
      <c r="H113" s="34"/>
    </row>
    <row r="114" spans="1:8" ht="12.75" customHeight="1">
      <c r="A114" s="373" t="s">
        <v>147</v>
      </c>
      <c r="B114" s="373"/>
      <c r="C114" s="373"/>
      <c r="D114" s="373"/>
      <c r="E114" s="373"/>
      <c r="F114" s="373"/>
      <c r="G114" s="373"/>
      <c r="H114" s="373"/>
    </row>
    <row r="115" spans="1:8" ht="12.75" customHeight="1">
      <c r="A115" s="29"/>
      <c r="B115" s="84"/>
      <c r="C115" s="84"/>
      <c r="D115" s="84"/>
      <c r="E115" s="84"/>
      <c r="F115" s="84"/>
      <c r="G115" s="84"/>
      <c r="H115" s="84"/>
    </row>
    <row r="116" spans="1:8" ht="12.75" customHeight="1">
      <c r="A116" s="69" t="s">
        <v>148</v>
      </c>
      <c r="B116" s="363" t="s">
        <v>149</v>
      </c>
      <c r="C116" s="364"/>
      <c r="D116" s="364"/>
      <c r="E116" s="364"/>
      <c r="F116" s="364"/>
      <c r="G116" s="365"/>
      <c r="H116" s="69" t="s">
        <v>93</v>
      </c>
    </row>
    <row r="117" spans="1:8" ht="12.75" customHeight="1">
      <c r="A117" s="35" t="s">
        <v>60</v>
      </c>
      <c r="B117" s="227" t="s">
        <v>150</v>
      </c>
      <c r="C117" s="228"/>
      <c r="D117" s="228"/>
      <c r="E117" s="228"/>
      <c r="F117" s="228"/>
      <c r="G117" s="226"/>
      <c r="H117" s="108"/>
    </row>
    <row r="118" spans="1:8" ht="12.75" customHeight="1">
      <c r="A118" s="35" t="s">
        <v>63</v>
      </c>
      <c r="B118" s="227" t="s">
        <v>151</v>
      </c>
      <c r="C118" s="228"/>
      <c r="D118" s="228"/>
      <c r="E118" s="228"/>
      <c r="F118" s="228"/>
      <c r="G118" s="226"/>
      <c r="H118" s="108"/>
    </row>
    <row r="119" spans="1:8" ht="12.75" customHeight="1">
      <c r="A119" s="35" t="s">
        <v>66</v>
      </c>
      <c r="B119" s="227" t="s">
        <v>152</v>
      </c>
      <c r="C119" s="228"/>
      <c r="D119" s="228"/>
      <c r="E119" s="228"/>
      <c r="F119" s="228"/>
      <c r="G119" s="226"/>
      <c r="H119" s="108"/>
    </row>
    <row r="120" spans="1:8" ht="12.75" customHeight="1">
      <c r="A120" s="35" t="s">
        <v>69</v>
      </c>
      <c r="B120" s="227" t="s">
        <v>153</v>
      </c>
      <c r="C120" s="228"/>
      <c r="D120" s="228"/>
      <c r="E120" s="228"/>
      <c r="F120" s="228"/>
      <c r="G120" s="228"/>
      <c r="H120" s="108"/>
    </row>
    <row r="121" spans="1:8" ht="12.75" customHeight="1">
      <c r="A121" s="35" t="s">
        <v>98</v>
      </c>
      <c r="B121" s="227" t="s">
        <v>154</v>
      </c>
      <c r="C121" s="228"/>
      <c r="D121" s="228"/>
      <c r="E121" s="228"/>
      <c r="F121" s="228"/>
      <c r="G121" s="228"/>
      <c r="H121" s="108"/>
    </row>
    <row r="122" spans="1:8" ht="12.75" customHeight="1">
      <c r="A122" s="35" t="s">
        <v>122</v>
      </c>
      <c r="B122" s="227" t="s">
        <v>155</v>
      </c>
      <c r="C122" s="228"/>
      <c r="D122" s="228"/>
      <c r="E122" s="228"/>
      <c r="F122" s="228"/>
      <c r="G122" s="228"/>
      <c r="H122" s="108"/>
    </row>
    <row r="123" spans="1:8" ht="12.75" customHeight="1">
      <c r="A123" s="354" t="s">
        <v>127</v>
      </c>
      <c r="B123" s="355"/>
      <c r="C123" s="355"/>
      <c r="D123" s="355"/>
      <c r="E123" s="355"/>
      <c r="F123" s="355"/>
      <c r="G123" s="356"/>
      <c r="H123" s="109">
        <f>SUM(H117:H122)</f>
        <v>0</v>
      </c>
    </row>
    <row r="124" spans="1:8" ht="12.75" customHeight="1">
      <c r="A124" s="374"/>
      <c r="B124" s="374"/>
      <c r="C124" s="374"/>
      <c r="D124" s="374"/>
      <c r="E124" s="374"/>
      <c r="F124" s="374"/>
      <c r="G124" s="374"/>
      <c r="H124" s="374"/>
    </row>
    <row r="125" spans="1:8" ht="12.75" customHeight="1">
      <c r="A125" s="166" t="s">
        <v>156</v>
      </c>
      <c r="B125" s="90"/>
      <c r="C125" s="90"/>
      <c r="D125" s="90"/>
      <c r="E125" s="90"/>
      <c r="F125" s="90"/>
      <c r="G125" s="90"/>
      <c r="H125" s="90"/>
    </row>
    <row r="126" spans="1:8" ht="12.75" customHeight="1">
      <c r="A126" s="33"/>
      <c r="B126" s="84"/>
      <c r="C126" s="84"/>
      <c r="D126" s="84"/>
      <c r="E126" s="84"/>
      <c r="F126" s="84"/>
      <c r="G126" s="84"/>
      <c r="H126" s="84"/>
    </row>
    <row r="127" spans="1:8" ht="12.75" customHeight="1">
      <c r="A127" s="16">
        <v>5</v>
      </c>
      <c r="B127" s="343" t="s">
        <v>157</v>
      </c>
      <c r="C127" s="344"/>
      <c r="D127" s="344"/>
      <c r="E127" s="344"/>
      <c r="F127" s="344"/>
      <c r="G127" s="345"/>
      <c r="H127" s="16" t="s">
        <v>93</v>
      </c>
    </row>
    <row r="128" spans="1:8" ht="12.75" customHeight="1">
      <c r="A128" s="25" t="s">
        <v>60</v>
      </c>
      <c r="B128" s="167" t="s">
        <v>158</v>
      </c>
      <c r="C128" s="91"/>
      <c r="D128" s="91"/>
      <c r="E128" s="91"/>
      <c r="F128" s="91"/>
      <c r="G128" s="89"/>
      <c r="H128" s="107"/>
    </row>
    <row r="129" spans="1:8" ht="12.75" customHeight="1">
      <c r="A129" s="25" t="s">
        <v>63</v>
      </c>
      <c r="B129" s="93" t="s">
        <v>159</v>
      </c>
      <c r="C129" s="81"/>
      <c r="D129" s="81"/>
      <c r="E129" s="81"/>
      <c r="F129" s="81"/>
      <c r="G129" s="89"/>
      <c r="H129" s="107"/>
    </row>
    <row r="130" spans="1:8" ht="12.75" customHeight="1">
      <c r="A130" s="25" t="s">
        <v>66</v>
      </c>
      <c r="B130" s="93" t="s">
        <v>160</v>
      </c>
      <c r="C130" s="81"/>
      <c r="D130" s="81"/>
      <c r="E130" s="81"/>
      <c r="F130" s="81"/>
      <c r="G130" s="89"/>
      <c r="H130" s="107"/>
    </row>
    <row r="131" spans="1:8" ht="12.75" customHeight="1">
      <c r="A131" s="25" t="s">
        <v>69</v>
      </c>
      <c r="B131" s="93" t="s">
        <v>161</v>
      </c>
      <c r="C131" s="81"/>
      <c r="D131" s="81"/>
      <c r="E131" s="81"/>
      <c r="F131" s="81"/>
      <c r="G131" s="89"/>
      <c r="H131" s="107"/>
    </row>
    <row r="132" spans="1:8" ht="12.75" customHeight="1">
      <c r="A132" s="25" t="s">
        <v>98</v>
      </c>
      <c r="B132" s="93" t="s">
        <v>162</v>
      </c>
      <c r="C132" s="81"/>
      <c r="D132" s="81"/>
      <c r="E132" s="81"/>
      <c r="F132" s="81"/>
      <c r="G132" s="89"/>
      <c r="H132" s="107"/>
    </row>
    <row r="133" spans="1:8" ht="12.75" customHeight="1">
      <c r="A133" s="305" t="s">
        <v>127</v>
      </c>
      <c r="B133" s="306"/>
      <c r="C133" s="306"/>
      <c r="D133" s="306"/>
      <c r="E133" s="306"/>
      <c r="F133" s="306"/>
      <c r="G133" s="307"/>
      <c r="H133" s="100">
        <f>SUM(H128:H132)</f>
        <v>0</v>
      </c>
    </row>
    <row r="134" spans="1:8" ht="12.75" customHeight="1">
      <c r="A134" s="36"/>
      <c r="B134" s="36"/>
      <c r="C134" s="36"/>
      <c r="D134" s="36"/>
      <c r="E134" s="36"/>
      <c r="F134" s="36"/>
      <c r="G134" s="36"/>
      <c r="H134" s="30"/>
    </row>
    <row r="135" spans="1:8" ht="12.75" customHeight="1">
      <c r="A135" s="352" t="s">
        <v>163</v>
      </c>
      <c r="B135" s="352"/>
      <c r="C135" s="352"/>
      <c r="D135" s="352"/>
      <c r="E135" s="352"/>
      <c r="F135" s="352"/>
      <c r="G135" s="352"/>
      <c r="H135" s="352"/>
    </row>
    <row r="136" spans="1:8" ht="12.75" customHeight="1">
      <c r="A136" s="33"/>
      <c r="B136" s="84"/>
      <c r="C136" s="84"/>
      <c r="D136" s="84"/>
      <c r="E136" s="84"/>
      <c r="F136" s="84"/>
      <c r="G136" s="84"/>
      <c r="H136" s="84"/>
    </row>
    <row r="137" spans="1:8" ht="12.75" customHeight="1">
      <c r="A137" s="16">
        <v>6</v>
      </c>
      <c r="B137" s="343" t="s">
        <v>164</v>
      </c>
      <c r="C137" s="344"/>
      <c r="D137" s="344"/>
      <c r="E137" s="344"/>
      <c r="F137" s="345"/>
      <c r="G137" s="16" t="s">
        <v>116</v>
      </c>
      <c r="H137" s="16" t="s">
        <v>93</v>
      </c>
    </row>
    <row r="138" spans="1:8" ht="12.75" customHeight="1">
      <c r="A138" s="25" t="s">
        <v>60</v>
      </c>
      <c r="B138" s="357" t="s">
        <v>165</v>
      </c>
      <c r="C138" s="358"/>
      <c r="D138" s="358"/>
      <c r="E138" s="358"/>
      <c r="F138" s="359"/>
      <c r="G138" s="102"/>
      <c r="H138" s="106">
        <f>($H$46+$H$97+$H$108+$H$123+$H$133)*G138</f>
        <v>0</v>
      </c>
    </row>
    <row r="139" spans="1:8" ht="12.75" customHeight="1">
      <c r="A139" s="25" t="s">
        <v>63</v>
      </c>
      <c r="B139" s="357" t="s">
        <v>166</v>
      </c>
      <c r="C139" s="358"/>
      <c r="D139" s="358"/>
      <c r="E139" s="358"/>
      <c r="F139" s="359"/>
      <c r="G139" s="102"/>
      <c r="H139" s="106">
        <f>($H$46+$H$97+$H$108+$H$123+$H$133+H138)*G139</f>
        <v>0</v>
      </c>
    </row>
    <row r="140" spans="1:8" ht="12.75" customHeight="1">
      <c r="A140" s="25" t="s">
        <v>66</v>
      </c>
      <c r="B140" s="357" t="s">
        <v>167</v>
      </c>
      <c r="C140" s="358"/>
      <c r="D140" s="358"/>
      <c r="E140" s="358"/>
      <c r="F140" s="359"/>
      <c r="G140" s="101">
        <f>G141+G142+G143</f>
        <v>0</v>
      </c>
      <c r="H140" s="99">
        <f>SUM(H141:H143)</f>
        <v>0</v>
      </c>
    </row>
    <row r="141" spans="1:8" ht="12.75" customHeight="1">
      <c r="A141" s="25"/>
      <c r="B141" s="340" t="s">
        <v>168</v>
      </c>
      <c r="C141" s="341"/>
      <c r="D141" s="341"/>
      <c r="E141" s="341"/>
      <c r="F141" s="342"/>
      <c r="G141" s="102"/>
      <c r="H141" s="99">
        <f>((H138+H139+H158)/(1-G140))*G141</f>
        <v>0</v>
      </c>
    </row>
    <row r="142" spans="1:8" ht="12.75" customHeight="1">
      <c r="A142" s="25"/>
      <c r="B142" s="340" t="s">
        <v>169</v>
      </c>
      <c r="C142" s="341"/>
      <c r="D142" s="341"/>
      <c r="E142" s="341"/>
      <c r="F142" s="342"/>
      <c r="G142" s="102"/>
      <c r="H142" s="104"/>
    </row>
    <row r="143" spans="1:8" ht="12.75" customHeight="1">
      <c r="A143" s="25"/>
      <c r="B143" s="340" t="s">
        <v>170</v>
      </c>
      <c r="C143" s="341"/>
      <c r="D143" s="341"/>
      <c r="E143" s="341"/>
      <c r="F143" s="342"/>
      <c r="G143" s="102"/>
      <c r="H143" s="113">
        <f>((H138+H139+H158)/(1-G140))*G143</f>
        <v>0</v>
      </c>
    </row>
    <row r="144" spans="1:8" ht="12.75" customHeight="1">
      <c r="A144" s="305" t="s">
        <v>127</v>
      </c>
      <c r="B144" s="306"/>
      <c r="C144" s="306"/>
      <c r="D144" s="306"/>
      <c r="E144" s="306"/>
      <c r="F144" s="307"/>
      <c r="G144" s="110" t="e">
        <f>(H138+H139+H140)/($H$46+$H$97+$H$108+$H$123+$H$133)</f>
        <v>#DIV/0!</v>
      </c>
      <c r="H144" s="106" t="e">
        <f>($H$46+$H$97+$H$108+$H$123+$H$133)*G144</f>
        <v>#DIV/0!</v>
      </c>
    </row>
    <row r="145" spans="1:8" ht="12.75" customHeight="1">
      <c r="A145" s="36"/>
      <c r="B145" s="36"/>
      <c r="C145" s="36"/>
      <c r="D145" s="36"/>
      <c r="E145" s="36"/>
      <c r="F145" s="36"/>
      <c r="G145" s="41"/>
      <c r="H145" s="30"/>
    </row>
    <row r="146" spans="1:8" ht="12.75" customHeight="1">
      <c r="A146" s="351" t="s">
        <v>171</v>
      </c>
      <c r="B146" s="351"/>
      <c r="C146" s="351"/>
      <c r="D146" s="351"/>
      <c r="E146" s="351"/>
      <c r="F146" s="351"/>
      <c r="G146" s="351"/>
      <c r="H146" s="351"/>
    </row>
    <row r="147" spans="1:8" ht="12.75" customHeight="1">
      <c r="A147" s="351" t="s">
        <v>172</v>
      </c>
      <c r="B147" s="351"/>
      <c r="C147" s="351"/>
      <c r="D147" s="351"/>
      <c r="E147" s="351"/>
      <c r="F147" s="351"/>
      <c r="G147" s="351"/>
      <c r="H147" s="351"/>
    </row>
    <row r="148" spans="1:8" ht="25.5" customHeight="1">
      <c r="A148" s="316" t="s">
        <v>173</v>
      </c>
      <c r="B148" s="316"/>
      <c r="C148" s="316"/>
      <c r="D148" s="316"/>
      <c r="E148" s="316"/>
      <c r="F148" s="316"/>
      <c r="G148" s="316"/>
      <c r="H148" s="316"/>
    </row>
    <row r="149" spans="1:8" ht="12.75" customHeight="1">
      <c r="A149" s="40"/>
      <c r="B149" s="40"/>
      <c r="C149" s="40"/>
      <c r="D149" s="40"/>
      <c r="E149" s="40"/>
      <c r="F149" s="40"/>
      <c r="G149" s="42"/>
      <c r="H149" s="40"/>
    </row>
    <row r="150" spans="1:8" ht="12.75" customHeight="1">
      <c r="A150" s="352" t="s">
        <v>174</v>
      </c>
      <c r="B150" s="352"/>
      <c r="C150" s="352"/>
      <c r="D150" s="352"/>
      <c r="E150" s="352"/>
      <c r="F150" s="352"/>
      <c r="G150" s="352"/>
      <c r="H150" s="352"/>
    </row>
    <row r="151" spans="1:8" ht="12.75" customHeight="1">
      <c r="A151" s="33"/>
      <c r="B151" s="84"/>
      <c r="C151" s="84"/>
      <c r="D151" s="84"/>
      <c r="E151" s="84"/>
      <c r="F151" s="84"/>
      <c r="G151" s="84"/>
      <c r="H151" s="84"/>
    </row>
    <row r="152" spans="1:8" ht="12.75" customHeight="1">
      <c r="A152" s="16"/>
      <c r="B152" s="343" t="s">
        <v>175</v>
      </c>
      <c r="C152" s="344"/>
      <c r="D152" s="344"/>
      <c r="E152" s="344"/>
      <c r="F152" s="344"/>
      <c r="G152" s="345"/>
      <c r="H152" s="16" t="s">
        <v>93</v>
      </c>
    </row>
    <row r="153" spans="1:8" ht="12.75" customHeight="1">
      <c r="A153" s="25" t="s">
        <v>60</v>
      </c>
      <c r="B153" s="340" t="s">
        <v>176</v>
      </c>
      <c r="C153" s="341"/>
      <c r="D153" s="341"/>
      <c r="E153" s="341"/>
      <c r="F153" s="341"/>
      <c r="G153" s="342"/>
      <c r="H153" s="99">
        <f>H46</f>
        <v>0</v>
      </c>
    </row>
    <row r="154" spans="1:8" ht="12.75" customHeight="1">
      <c r="A154" s="25" t="s">
        <v>63</v>
      </c>
      <c r="B154" s="357" t="s">
        <v>177</v>
      </c>
      <c r="C154" s="358"/>
      <c r="D154" s="358"/>
      <c r="E154" s="358"/>
      <c r="F154" s="358"/>
      <c r="G154" s="359"/>
      <c r="H154" s="99">
        <f>H97</f>
        <v>0</v>
      </c>
    </row>
    <row r="155" spans="1:8" ht="12.75" customHeight="1">
      <c r="A155" s="25" t="s">
        <v>66</v>
      </c>
      <c r="B155" s="357" t="s">
        <v>178</v>
      </c>
      <c r="C155" s="358"/>
      <c r="D155" s="358"/>
      <c r="E155" s="358"/>
      <c r="F155" s="358"/>
      <c r="G155" s="359"/>
      <c r="H155" s="99">
        <f>H108</f>
        <v>0</v>
      </c>
    </row>
    <row r="156" spans="1:8" ht="12.75" customHeight="1">
      <c r="A156" s="25" t="s">
        <v>69</v>
      </c>
      <c r="B156" s="357" t="s">
        <v>179</v>
      </c>
      <c r="C156" s="358"/>
      <c r="D156" s="358"/>
      <c r="E156" s="358"/>
      <c r="F156" s="358"/>
      <c r="G156" s="359"/>
      <c r="H156" s="99">
        <f>H123</f>
        <v>0</v>
      </c>
    </row>
    <row r="157" spans="1:8" ht="12.75" customHeight="1">
      <c r="A157" s="25" t="s">
        <v>98</v>
      </c>
      <c r="B157" s="357" t="s">
        <v>180</v>
      </c>
      <c r="C157" s="358"/>
      <c r="D157" s="358"/>
      <c r="E157" s="358"/>
      <c r="F157" s="358"/>
      <c r="G157" s="359"/>
      <c r="H157" s="99">
        <f>H133</f>
        <v>0</v>
      </c>
    </row>
    <row r="158" spans="1:8" ht="12.75" customHeight="1">
      <c r="A158" s="366" t="s">
        <v>181</v>
      </c>
      <c r="B158" s="367"/>
      <c r="C158" s="367"/>
      <c r="D158" s="367"/>
      <c r="E158" s="367"/>
      <c r="F158" s="367"/>
      <c r="G158" s="368"/>
      <c r="H158" s="99">
        <f>SUM(H153:H157)</f>
        <v>0</v>
      </c>
    </row>
    <row r="159" spans="1:8" ht="12.75" customHeight="1">
      <c r="A159" s="25" t="s">
        <v>122</v>
      </c>
      <c r="B159" s="340" t="s">
        <v>182</v>
      </c>
      <c r="C159" s="341"/>
      <c r="D159" s="341"/>
      <c r="E159" s="341"/>
      <c r="F159" s="341"/>
      <c r="G159" s="342"/>
      <c r="H159" s="96" t="e">
        <f>H144</f>
        <v>#DIV/0!</v>
      </c>
    </row>
    <row r="160" spans="1:8" ht="20.100000000000001" customHeight="1">
      <c r="A160" s="402" t="s">
        <v>183</v>
      </c>
      <c r="B160" s="403"/>
      <c r="C160" s="403"/>
      <c r="D160" s="403"/>
      <c r="E160" s="403"/>
      <c r="F160" s="403"/>
      <c r="G160" s="404"/>
      <c r="H160" s="111" t="e">
        <f>SUM(H158:H159)</f>
        <v>#DIV/0!</v>
      </c>
    </row>
    <row r="161" spans="1:8" ht="12.75" customHeight="1">
      <c r="A161" s="40"/>
      <c r="B161" s="37"/>
      <c r="C161" s="37"/>
      <c r="D161" s="37"/>
      <c r="E161" s="37"/>
      <c r="F161" s="37"/>
      <c r="G161" s="38"/>
      <c r="H161" s="39"/>
    </row>
    <row r="162" spans="1:8" ht="43.5" customHeight="1">
      <c r="A162" s="399" t="s">
        <v>184</v>
      </c>
      <c r="B162" s="400"/>
      <c r="C162" s="400"/>
      <c r="D162" s="400"/>
      <c r="E162" s="400"/>
      <c r="F162" s="400"/>
      <c r="G162" s="400"/>
      <c r="H162" s="401"/>
    </row>
    <row r="163" spans="1:8" ht="12.75" customHeight="1"/>
    <row r="164" spans="1:8" ht="12.75" customHeight="1">
      <c r="H164" s="92"/>
    </row>
    <row r="165" spans="1:8" ht="12.75" customHeight="1"/>
    <row r="166" spans="1:8" ht="12.75" customHeight="1"/>
    <row r="167" spans="1:8" ht="12.75" customHeight="1"/>
    <row r="168" spans="1:8" ht="12.75" customHeight="1"/>
    <row r="169" spans="1:8" ht="12.75" customHeight="1"/>
    <row r="170" spans="1:8" ht="12.75" customHeight="1"/>
    <row r="171" spans="1:8" ht="12.75" customHeight="1"/>
    <row r="172" spans="1:8" ht="12.75" customHeight="1"/>
    <row r="173" spans="1:8" ht="12.75" customHeight="1"/>
    <row r="174" spans="1:8" ht="12.75" customHeight="1"/>
    <row r="175" spans="1:8" ht="12.75" customHeight="1"/>
    <row r="176" spans="1:8"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sheetData>
  <mergeCells count="112">
    <mergeCell ref="A148:H148"/>
    <mergeCell ref="A1:H1"/>
    <mergeCell ref="A6:H6"/>
    <mergeCell ref="A7:H7"/>
    <mergeCell ref="A4:H4"/>
    <mergeCell ref="A3:H3"/>
    <mergeCell ref="A162:H162"/>
    <mergeCell ref="A160:G160"/>
    <mergeCell ref="B156:G156"/>
    <mergeCell ref="B157:G157"/>
    <mergeCell ref="A158:G158"/>
    <mergeCell ref="B159:G159"/>
    <mergeCell ref="A91:H91"/>
    <mergeCell ref="A92:H92"/>
    <mergeCell ref="B93:G93"/>
    <mergeCell ref="A97:G97"/>
    <mergeCell ref="A108:G108"/>
    <mergeCell ref="B94:G94"/>
    <mergeCell ref="B101:F101"/>
    <mergeCell ref="B102:F102"/>
    <mergeCell ref="B103:F103"/>
    <mergeCell ref="B31:G31"/>
    <mergeCell ref="B154:G154"/>
    <mergeCell ref="A133:G133"/>
    <mergeCell ref="A135:H135"/>
    <mergeCell ref="A16:H16"/>
    <mergeCell ref="A21:H21"/>
    <mergeCell ref="A22:H22"/>
    <mergeCell ref="A19:F19"/>
    <mergeCell ref="A18:F18"/>
    <mergeCell ref="A9:H9"/>
    <mergeCell ref="B11:G11"/>
    <mergeCell ref="B12:G12"/>
    <mergeCell ref="B13:G13"/>
    <mergeCell ref="B14:G14"/>
    <mergeCell ref="B32:G32"/>
    <mergeCell ref="A34:G34"/>
    <mergeCell ref="A37:H37"/>
    <mergeCell ref="B39:G39"/>
    <mergeCell ref="A26:G26"/>
    <mergeCell ref="A27:H27"/>
    <mergeCell ref="B28:G28"/>
    <mergeCell ref="B29:G29"/>
    <mergeCell ref="B30:G30"/>
    <mergeCell ref="B40:G40"/>
    <mergeCell ref="B41:G41"/>
    <mergeCell ref="A71:F71"/>
    <mergeCell ref="A60:H60"/>
    <mergeCell ref="A98:H98"/>
    <mergeCell ref="B155:G155"/>
    <mergeCell ref="A147:H147"/>
    <mergeCell ref="A150:H150"/>
    <mergeCell ref="B152:G152"/>
    <mergeCell ref="A73:H73"/>
    <mergeCell ref="A74:H74"/>
    <mergeCell ref="A75:H75"/>
    <mergeCell ref="A77:H77"/>
    <mergeCell ref="B107:F107"/>
    <mergeCell ref="B81:G81"/>
    <mergeCell ref="B83:G83"/>
    <mergeCell ref="B85:G85"/>
    <mergeCell ref="A86:G86"/>
    <mergeCell ref="A88:H88"/>
    <mergeCell ref="B84:G84"/>
    <mergeCell ref="B79:G79"/>
    <mergeCell ref="B80:G80"/>
    <mergeCell ref="B153:G153"/>
    <mergeCell ref="A114:H114"/>
    <mergeCell ref="A124:H124"/>
    <mergeCell ref="A99:H99"/>
    <mergeCell ref="A146:H146"/>
    <mergeCell ref="A110:H110"/>
    <mergeCell ref="A112:H112"/>
    <mergeCell ref="A89:H89"/>
    <mergeCell ref="B137:F137"/>
    <mergeCell ref="A123:G123"/>
    <mergeCell ref="B143:F143"/>
    <mergeCell ref="A144:F144"/>
    <mergeCell ref="B138:F138"/>
    <mergeCell ref="B139:F139"/>
    <mergeCell ref="B140:F140"/>
    <mergeCell ref="B141:F141"/>
    <mergeCell ref="B142:F142"/>
    <mergeCell ref="B127:G127"/>
    <mergeCell ref="B106:F106"/>
    <mergeCell ref="B104:F104"/>
    <mergeCell ref="B105:F105"/>
    <mergeCell ref="B116:G116"/>
    <mergeCell ref="B96:G96"/>
    <mergeCell ref="B95:G95"/>
    <mergeCell ref="B42:G42"/>
    <mergeCell ref="B43:G43"/>
    <mergeCell ref="B44:G44"/>
    <mergeCell ref="B67:F67"/>
    <mergeCell ref="B68:F68"/>
    <mergeCell ref="B69:F69"/>
    <mergeCell ref="B70:F70"/>
    <mergeCell ref="B62:F62"/>
    <mergeCell ref="B63:F63"/>
    <mergeCell ref="B64:F64"/>
    <mergeCell ref="B65:F65"/>
    <mergeCell ref="B66:F66"/>
    <mergeCell ref="B58:G58"/>
    <mergeCell ref="A48:H48"/>
    <mergeCell ref="A46:G46"/>
    <mergeCell ref="B57:F57"/>
    <mergeCell ref="A50:H50"/>
    <mergeCell ref="A52:H52"/>
    <mergeCell ref="B45:G45"/>
    <mergeCell ref="B54:F54"/>
    <mergeCell ref="B55:F55"/>
    <mergeCell ref="B56:F56"/>
  </mergeCells>
  <pageMargins left="0.25" right="0.25" top="0.75" bottom="0.75" header="0.3" footer="0.3"/>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5C5F4-D54C-480E-9E53-E9CB6F5E9594}">
  <sheetPr>
    <pageSetUpPr fitToPage="1"/>
  </sheetPr>
  <dimension ref="A1:XFD1001"/>
  <sheetViews>
    <sheetView showGridLines="0" workbookViewId="0">
      <selection activeCell="A6" sqref="A6:H6"/>
    </sheetView>
  </sheetViews>
  <sheetFormatPr defaultColWidth="0" defaultRowHeight="15" customHeight="1"/>
  <cols>
    <col min="1" max="1" width="8.7109375" style="1" customWidth="1"/>
    <col min="2" max="2" width="11.42578125" style="1" customWidth="1"/>
    <col min="3" max="5" width="10.7109375" style="1" customWidth="1"/>
    <col min="6" max="6" width="23.42578125" style="1" customWidth="1"/>
    <col min="7" max="7" width="15.5703125" style="1" customWidth="1"/>
    <col min="8" max="8" width="19.7109375" style="1" bestFit="1" customWidth="1"/>
    <col min="9" max="29" width="9.140625" style="1" hidden="1" customWidth="1"/>
    <col min="30" max="16384" width="14.42578125" style="1" hidden="1"/>
  </cols>
  <sheetData>
    <row r="1" spans="1:8" ht="12.75" customHeight="1">
      <c r="A1" s="391" t="s">
        <v>558</v>
      </c>
      <c r="B1" s="391"/>
      <c r="C1" s="391"/>
      <c r="D1" s="391"/>
      <c r="E1" s="391"/>
      <c r="F1" s="391"/>
      <c r="G1" s="391"/>
      <c r="H1" s="391"/>
    </row>
    <row r="2" spans="1:8" ht="12.75" customHeight="1">
      <c r="A2" s="73"/>
      <c r="B2" s="84"/>
      <c r="C2" s="84"/>
      <c r="D2" s="84"/>
      <c r="E2" s="84"/>
      <c r="F2" s="84"/>
      <c r="G2" s="84"/>
      <c r="H2" s="84"/>
    </row>
    <row r="3" spans="1:8" ht="12.75" customHeight="1">
      <c r="A3" s="398" t="s">
        <v>57</v>
      </c>
      <c r="B3" s="398"/>
      <c r="C3" s="398"/>
      <c r="D3" s="398"/>
      <c r="E3" s="398"/>
      <c r="F3" s="398"/>
      <c r="G3" s="398"/>
      <c r="H3" s="398"/>
    </row>
    <row r="4" spans="1:8" ht="12.75" customHeight="1">
      <c r="A4" s="398" t="s">
        <v>58</v>
      </c>
      <c r="B4" s="398"/>
      <c r="C4" s="398"/>
      <c r="D4" s="398"/>
      <c r="E4" s="398"/>
      <c r="F4" s="398"/>
      <c r="G4" s="398"/>
      <c r="H4" s="398"/>
    </row>
    <row r="5" spans="1:8" ht="12.75" customHeight="1">
      <c r="A5" s="20"/>
    </row>
    <row r="6" spans="1:8" ht="12.75" customHeight="1">
      <c r="A6" s="392" t="s">
        <v>575</v>
      </c>
      <c r="B6" s="393"/>
      <c r="C6" s="393"/>
      <c r="D6" s="393"/>
      <c r="E6" s="393"/>
      <c r="F6" s="393"/>
      <c r="G6" s="393"/>
      <c r="H6" s="394"/>
    </row>
    <row r="7" spans="1:8" ht="12.75" customHeight="1">
      <c r="A7" s="395" t="s">
        <v>574</v>
      </c>
      <c r="B7" s="396"/>
      <c r="C7" s="396"/>
      <c r="D7" s="396"/>
      <c r="E7" s="396"/>
      <c r="F7" s="396"/>
      <c r="G7" s="396"/>
      <c r="H7" s="397"/>
    </row>
    <row r="8" spans="1:8" ht="12.75" customHeight="1">
      <c r="A8" s="20"/>
      <c r="B8" s="20"/>
      <c r="C8" s="20"/>
      <c r="D8" s="20"/>
      <c r="E8" s="20"/>
      <c r="F8" s="20"/>
    </row>
    <row r="9" spans="1:8" ht="12.75" customHeight="1">
      <c r="A9" s="379" t="s">
        <v>59</v>
      </c>
      <c r="B9" s="379"/>
      <c r="C9" s="379"/>
      <c r="D9" s="379"/>
      <c r="E9" s="379"/>
      <c r="F9" s="379"/>
      <c r="G9" s="379"/>
      <c r="H9" s="379"/>
    </row>
    <row r="10" spans="1:8" ht="12.75" customHeight="1">
      <c r="A10" s="20"/>
      <c r="B10" s="20"/>
      <c r="C10" s="20"/>
      <c r="D10" s="20"/>
      <c r="E10" s="20"/>
      <c r="F10" s="20"/>
    </row>
    <row r="11" spans="1:8" ht="12.75" customHeight="1">
      <c r="A11" s="21" t="s">
        <v>60</v>
      </c>
      <c r="B11" s="357" t="s">
        <v>61</v>
      </c>
      <c r="C11" s="358"/>
      <c r="D11" s="358"/>
      <c r="E11" s="358"/>
      <c r="F11" s="358"/>
      <c r="G11" s="359"/>
      <c r="H11" s="70" t="s">
        <v>62</v>
      </c>
    </row>
    <row r="12" spans="1:8" ht="12.75" customHeight="1">
      <c r="A12" s="21" t="s">
        <v>63</v>
      </c>
      <c r="B12" s="357" t="s">
        <v>64</v>
      </c>
      <c r="C12" s="358"/>
      <c r="D12" s="358"/>
      <c r="E12" s="358"/>
      <c r="F12" s="358"/>
      <c r="G12" s="359"/>
      <c r="H12" s="10" t="s">
        <v>65</v>
      </c>
    </row>
    <row r="13" spans="1:8" ht="12.75" customHeight="1">
      <c r="A13" s="21" t="s">
        <v>66</v>
      </c>
      <c r="B13" s="380" t="s">
        <v>67</v>
      </c>
      <c r="C13" s="381"/>
      <c r="D13" s="381"/>
      <c r="E13" s="381"/>
      <c r="F13" s="381"/>
      <c r="G13" s="382"/>
      <c r="H13" s="71" t="s">
        <v>68</v>
      </c>
    </row>
    <row r="14" spans="1:8" ht="12.75" customHeight="1">
      <c r="A14" s="21" t="s">
        <v>69</v>
      </c>
      <c r="B14" s="380" t="s">
        <v>70</v>
      </c>
      <c r="C14" s="381"/>
      <c r="D14" s="381"/>
      <c r="E14" s="381"/>
      <c r="F14" s="381"/>
      <c r="G14" s="382"/>
      <c r="H14" s="21">
        <f>PROPOSTA!C20</f>
        <v>12</v>
      </c>
    </row>
    <row r="15" spans="1:8" ht="12.75" customHeight="1">
      <c r="A15" s="20"/>
      <c r="B15" s="75"/>
      <c r="C15" s="75"/>
      <c r="D15" s="75"/>
      <c r="E15" s="75"/>
      <c r="F15" s="75"/>
      <c r="G15" s="75"/>
      <c r="H15" s="75"/>
    </row>
    <row r="16" spans="1:8" ht="12.75" customHeight="1">
      <c r="A16" s="375" t="s">
        <v>71</v>
      </c>
      <c r="B16" s="375"/>
      <c r="C16" s="375"/>
      <c r="D16" s="375"/>
      <c r="E16" s="375"/>
      <c r="F16" s="375"/>
      <c r="G16" s="375"/>
      <c r="H16" s="375"/>
    </row>
    <row r="17" spans="1:8" ht="12.75" customHeight="1"/>
    <row r="18" spans="1:8" ht="38.25">
      <c r="A18" s="376" t="s">
        <v>72</v>
      </c>
      <c r="B18" s="377"/>
      <c r="C18" s="377"/>
      <c r="D18" s="377"/>
      <c r="E18" s="377"/>
      <c r="F18" s="378"/>
      <c r="G18" s="63" t="s">
        <v>185</v>
      </c>
      <c r="H18" s="63" t="s">
        <v>74</v>
      </c>
    </row>
    <row r="19" spans="1:8" ht="66.75" customHeight="1">
      <c r="A19" s="340" t="s">
        <v>186</v>
      </c>
      <c r="B19" s="341"/>
      <c r="C19" s="341"/>
      <c r="D19" s="341"/>
      <c r="E19" s="341"/>
      <c r="F19" s="342"/>
      <c r="G19" s="95">
        <v>38020.1</v>
      </c>
      <c r="H19" s="94">
        <v>32</v>
      </c>
    </row>
    <row r="20" spans="1:8" ht="12.75" customHeight="1">
      <c r="A20" s="80"/>
      <c r="B20" s="80"/>
      <c r="C20" s="80"/>
      <c r="D20" s="80"/>
      <c r="E20" s="80"/>
      <c r="F20" s="80"/>
      <c r="G20" s="165"/>
    </row>
    <row r="21" spans="1:8" ht="27" customHeight="1">
      <c r="A21" s="316" t="s">
        <v>76</v>
      </c>
      <c r="B21" s="316"/>
      <c r="C21" s="316"/>
      <c r="D21" s="316"/>
      <c r="E21" s="316"/>
      <c r="F21" s="316"/>
      <c r="G21" s="316"/>
      <c r="H21" s="316"/>
    </row>
    <row r="22" spans="1:8" ht="27" customHeight="1">
      <c r="A22" s="316" t="s">
        <v>77</v>
      </c>
      <c r="B22" s="316"/>
      <c r="C22" s="316"/>
      <c r="D22" s="316"/>
      <c r="E22" s="316"/>
      <c r="F22" s="316"/>
      <c r="G22" s="316"/>
      <c r="H22" s="316"/>
    </row>
    <row r="23" spans="1:8" ht="12.75" customHeight="1"/>
    <row r="24" spans="1:8" ht="12.75" customHeight="1">
      <c r="A24" s="85" t="s">
        <v>78</v>
      </c>
      <c r="B24" s="86"/>
      <c r="C24" s="86"/>
      <c r="D24" s="86"/>
      <c r="E24" s="86"/>
      <c r="F24" s="86"/>
      <c r="G24" s="86"/>
      <c r="H24" s="86"/>
    </row>
    <row r="25" spans="1:8" ht="12.75" customHeight="1">
      <c r="A25" s="87"/>
      <c r="B25" s="88"/>
      <c r="C25" s="88"/>
      <c r="D25" s="88"/>
      <c r="E25" s="88"/>
      <c r="F25" s="88"/>
      <c r="G25" s="88"/>
      <c r="H25" s="88"/>
    </row>
    <row r="26" spans="1:8" ht="12.75" customHeight="1">
      <c r="A26" s="384" t="s">
        <v>79</v>
      </c>
      <c r="B26" s="384"/>
      <c r="C26" s="384"/>
      <c r="D26" s="384"/>
      <c r="E26" s="384"/>
      <c r="F26" s="384"/>
      <c r="G26" s="384"/>
      <c r="H26" s="64"/>
    </row>
    <row r="27" spans="1:8" ht="12.75" customHeight="1">
      <c r="A27" s="385" t="s">
        <v>80</v>
      </c>
      <c r="B27" s="386"/>
      <c r="C27" s="386"/>
      <c r="D27" s="386"/>
      <c r="E27" s="386"/>
      <c r="F27" s="386"/>
      <c r="G27" s="386"/>
      <c r="H27" s="387"/>
    </row>
    <row r="28" spans="1:8" ht="12.75" customHeight="1">
      <c r="A28" s="65">
        <v>1</v>
      </c>
      <c r="B28" s="388" t="s">
        <v>81</v>
      </c>
      <c r="C28" s="389"/>
      <c r="D28" s="389"/>
      <c r="E28" s="389"/>
      <c r="F28" s="389"/>
      <c r="G28" s="390"/>
      <c r="H28" s="82" t="s">
        <v>82</v>
      </c>
    </row>
    <row r="29" spans="1:8" ht="12.75" customHeight="1">
      <c r="A29" s="16">
        <v>2</v>
      </c>
      <c r="B29" s="340" t="s">
        <v>83</v>
      </c>
      <c r="C29" s="341"/>
      <c r="D29" s="341"/>
      <c r="E29" s="341"/>
      <c r="F29" s="341"/>
      <c r="G29" s="342"/>
      <c r="H29" s="25" t="s">
        <v>187</v>
      </c>
    </row>
    <row r="30" spans="1:8" ht="12.75" customHeight="1">
      <c r="A30" s="16">
        <v>3</v>
      </c>
      <c r="B30" s="340" t="s">
        <v>85</v>
      </c>
      <c r="C30" s="341"/>
      <c r="D30" s="341"/>
      <c r="E30" s="341"/>
      <c r="F30" s="341"/>
      <c r="G30" s="342"/>
      <c r="H30" s="218">
        <v>0</v>
      </c>
    </row>
    <row r="31" spans="1:8" ht="12.75" customHeight="1">
      <c r="A31" s="16">
        <v>4</v>
      </c>
      <c r="B31" s="340" t="s">
        <v>86</v>
      </c>
      <c r="C31" s="341"/>
      <c r="D31" s="341"/>
      <c r="E31" s="341"/>
      <c r="F31" s="341"/>
      <c r="G31" s="342"/>
      <c r="H31" s="25" t="s">
        <v>188</v>
      </c>
    </row>
    <row r="32" spans="1:8" ht="12.75" customHeight="1">
      <c r="A32" s="16">
        <v>5</v>
      </c>
      <c r="B32" s="340" t="s">
        <v>88</v>
      </c>
      <c r="C32" s="341"/>
      <c r="D32" s="341"/>
      <c r="E32" s="341"/>
      <c r="F32" s="341"/>
      <c r="G32" s="342"/>
      <c r="H32" s="83" t="s">
        <v>62</v>
      </c>
    </row>
    <row r="33" spans="1:8" ht="12.75" customHeight="1"/>
    <row r="34" spans="1:8" ht="12.75" customHeight="1">
      <c r="A34" s="353" t="s">
        <v>89</v>
      </c>
      <c r="B34" s="353"/>
      <c r="C34" s="353"/>
      <c r="D34" s="353"/>
      <c r="E34" s="353"/>
      <c r="F34" s="353"/>
      <c r="G34" s="353"/>
      <c r="H34" s="24"/>
    </row>
    <row r="35" spans="1:8" ht="12.75" customHeight="1">
      <c r="A35" s="1" t="s">
        <v>90</v>
      </c>
      <c r="B35" s="24"/>
      <c r="C35" s="24"/>
      <c r="D35" s="24"/>
      <c r="E35" s="24"/>
      <c r="F35" s="24"/>
      <c r="G35" s="24"/>
      <c r="H35" s="24"/>
    </row>
    <row r="36" spans="1:8" ht="12.75" customHeight="1">
      <c r="B36" s="24"/>
      <c r="C36" s="24"/>
      <c r="D36" s="24"/>
      <c r="E36" s="24"/>
      <c r="F36" s="24"/>
      <c r="G36" s="24"/>
      <c r="H36" s="24"/>
    </row>
    <row r="37" spans="1:8" ht="12.75" customHeight="1">
      <c r="A37" s="383" t="s">
        <v>91</v>
      </c>
      <c r="B37" s="383"/>
      <c r="C37" s="383"/>
      <c r="D37" s="383"/>
      <c r="E37" s="383"/>
      <c r="F37" s="383"/>
      <c r="G37" s="383"/>
      <c r="H37" s="383"/>
    </row>
    <row r="38" spans="1:8" ht="12.75" customHeight="1">
      <c r="A38" s="74"/>
      <c r="B38" s="74"/>
      <c r="C38" s="74"/>
      <c r="D38" s="74"/>
      <c r="E38" s="74"/>
      <c r="F38" s="74"/>
      <c r="G38" s="74"/>
      <c r="H38" s="74"/>
    </row>
    <row r="39" spans="1:8" ht="12.75" customHeight="1">
      <c r="A39" s="16">
        <v>1</v>
      </c>
      <c r="B39" s="343" t="s">
        <v>92</v>
      </c>
      <c r="C39" s="344"/>
      <c r="D39" s="344"/>
      <c r="E39" s="344"/>
      <c r="F39" s="344"/>
      <c r="G39" s="345"/>
      <c r="H39" s="16" t="s">
        <v>93</v>
      </c>
    </row>
    <row r="40" spans="1:8" ht="12.75" customHeight="1">
      <c r="A40" s="25" t="s">
        <v>60</v>
      </c>
      <c r="B40" s="337" t="s">
        <v>94</v>
      </c>
      <c r="C40" s="338"/>
      <c r="D40" s="338"/>
      <c r="E40" s="338"/>
      <c r="F40" s="338"/>
      <c r="G40" s="339"/>
      <c r="H40" s="96">
        <f>H30</f>
        <v>0</v>
      </c>
    </row>
    <row r="41" spans="1:8" ht="12.75" customHeight="1">
      <c r="A41" s="25" t="s">
        <v>63</v>
      </c>
      <c r="B41" s="337" t="s">
        <v>95</v>
      </c>
      <c r="C41" s="338"/>
      <c r="D41" s="338"/>
      <c r="E41" s="338"/>
      <c r="F41" s="338"/>
      <c r="G41" s="339"/>
      <c r="H41" s="97"/>
    </row>
    <row r="42" spans="1:8" ht="12.75" customHeight="1">
      <c r="A42" s="25" t="s">
        <v>66</v>
      </c>
      <c r="B42" s="337" t="s">
        <v>96</v>
      </c>
      <c r="C42" s="338"/>
      <c r="D42" s="338"/>
      <c r="E42" s="338"/>
      <c r="F42" s="338"/>
      <c r="G42" s="339"/>
      <c r="H42" s="97"/>
    </row>
    <row r="43" spans="1:8" ht="12.75" customHeight="1">
      <c r="A43" s="25" t="s">
        <v>69</v>
      </c>
      <c r="B43" s="337" t="s">
        <v>97</v>
      </c>
      <c r="C43" s="338"/>
      <c r="D43" s="338"/>
      <c r="E43" s="338"/>
      <c r="F43" s="338"/>
      <c r="G43" s="339"/>
      <c r="H43" s="97"/>
    </row>
    <row r="44" spans="1:8" ht="12.75" customHeight="1">
      <c r="A44" s="25" t="s">
        <v>98</v>
      </c>
      <c r="B44" s="337" t="s">
        <v>99</v>
      </c>
      <c r="C44" s="338"/>
      <c r="D44" s="338"/>
      <c r="E44" s="338"/>
      <c r="F44" s="338"/>
      <c r="G44" s="339"/>
      <c r="H44" s="97"/>
    </row>
    <row r="45" spans="1:8" ht="12.75" customHeight="1">
      <c r="A45" s="25" t="s">
        <v>100</v>
      </c>
      <c r="B45" s="337" t="s">
        <v>101</v>
      </c>
      <c r="C45" s="338"/>
      <c r="D45" s="338"/>
      <c r="E45" s="338"/>
      <c r="F45" s="338"/>
      <c r="G45" s="339"/>
      <c r="H45" s="97"/>
    </row>
    <row r="46" spans="1:8" ht="12.75" customHeight="1">
      <c r="A46" s="305" t="s">
        <v>102</v>
      </c>
      <c r="B46" s="306"/>
      <c r="C46" s="306"/>
      <c r="D46" s="306"/>
      <c r="E46" s="306"/>
      <c r="F46" s="306"/>
      <c r="G46" s="307"/>
      <c r="H46" s="98">
        <f>SUM(H40:H45)</f>
        <v>0</v>
      </c>
    </row>
    <row r="47" spans="1:8" ht="12.75" customHeight="1">
      <c r="A47" s="26"/>
      <c r="B47" s="27"/>
      <c r="C47" s="27"/>
      <c r="D47" s="27"/>
      <c r="E47" s="27"/>
      <c r="F47" s="27"/>
      <c r="G47" s="27"/>
      <c r="H47" s="28"/>
    </row>
    <row r="48" spans="1:8" ht="12.75" customHeight="1">
      <c r="A48" s="316" t="s">
        <v>103</v>
      </c>
      <c r="B48" s="316"/>
      <c r="C48" s="316"/>
      <c r="D48" s="316"/>
      <c r="E48" s="316"/>
      <c r="F48" s="316"/>
      <c r="G48" s="316"/>
      <c r="H48" s="316"/>
    </row>
    <row r="49" spans="1:8" ht="12.75" customHeight="1">
      <c r="A49" s="72"/>
    </row>
    <row r="50" spans="1:8" ht="12.75" customHeight="1">
      <c r="A50" s="349" t="s">
        <v>104</v>
      </c>
      <c r="B50" s="349"/>
      <c r="C50" s="349"/>
      <c r="D50" s="349"/>
      <c r="E50" s="349"/>
      <c r="F50" s="349"/>
      <c r="G50" s="349"/>
      <c r="H50" s="349"/>
    </row>
    <row r="51" spans="1:8" ht="12.75" customHeight="1">
      <c r="A51" s="74"/>
      <c r="B51" s="74"/>
      <c r="C51" s="74"/>
      <c r="D51" s="74"/>
      <c r="E51" s="74"/>
      <c r="F51" s="74"/>
      <c r="G51" s="74"/>
      <c r="H51" s="74"/>
    </row>
    <row r="52" spans="1:8" ht="12.75" customHeight="1">
      <c r="A52" s="350" t="s">
        <v>105</v>
      </c>
      <c r="B52" s="350"/>
      <c r="C52" s="350"/>
      <c r="D52" s="350"/>
      <c r="E52" s="350"/>
      <c r="F52" s="350"/>
      <c r="G52" s="350"/>
      <c r="H52" s="350"/>
    </row>
    <row r="53" spans="1:8" ht="12.75" customHeight="1">
      <c r="A53" s="74"/>
    </row>
    <row r="54" spans="1:8" ht="12.75" customHeight="1">
      <c r="A54" s="16" t="s">
        <v>106</v>
      </c>
      <c r="B54" s="343" t="s">
        <v>107</v>
      </c>
      <c r="C54" s="344"/>
      <c r="D54" s="344"/>
      <c r="E54" s="344"/>
      <c r="F54" s="345"/>
      <c r="G54" s="16" t="s">
        <v>108</v>
      </c>
      <c r="H54" s="16" t="s">
        <v>93</v>
      </c>
    </row>
    <row r="55" spans="1:8" ht="12.75" customHeight="1">
      <c r="A55" s="25" t="s">
        <v>60</v>
      </c>
      <c r="B55" s="340" t="s">
        <v>109</v>
      </c>
      <c r="C55" s="341"/>
      <c r="D55" s="341"/>
      <c r="E55" s="341"/>
      <c r="F55" s="342"/>
      <c r="G55" s="78"/>
      <c r="H55" s="107"/>
    </row>
    <row r="56" spans="1:8" ht="12.75" customHeight="1">
      <c r="A56" s="25" t="s">
        <v>63</v>
      </c>
      <c r="B56" s="340" t="s">
        <v>110</v>
      </c>
      <c r="C56" s="341"/>
      <c r="D56" s="341"/>
      <c r="E56" s="341"/>
      <c r="F56" s="342"/>
      <c r="G56" s="78"/>
      <c r="H56" s="107"/>
    </row>
    <row r="57" spans="1:8" ht="12.75" customHeight="1">
      <c r="A57" s="25" t="s">
        <v>66</v>
      </c>
      <c r="B57" s="340" t="s">
        <v>111</v>
      </c>
      <c r="C57" s="341"/>
      <c r="D57" s="341"/>
      <c r="E57" s="341"/>
      <c r="F57" s="342"/>
      <c r="G57" s="78"/>
      <c r="H57" s="107"/>
    </row>
    <row r="58" spans="1:8" ht="12.75" customHeight="1">
      <c r="A58" s="25"/>
      <c r="B58" s="343" t="s">
        <v>112</v>
      </c>
      <c r="C58" s="344"/>
      <c r="D58" s="344"/>
      <c r="E58" s="344"/>
      <c r="F58" s="344"/>
      <c r="G58" s="345"/>
      <c r="H58" s="100">
        <f>SUM(H55:H57)</f>
        <v>0</v>
      </c>
    </row>
    <row r="59" spans="1:8" ht="12.75" customHeight="1">
      <c r="A59" s="26"/>
      <c r="B59" s="29"/>
      <c r="C59" s="29"/>
      <c r="D59" s="29"/>
      <c r="E59" s="29"/>
      <c r="F59" s="29"/>
      <c r="G59" s="29"/>
      <c r="H59" s="30"/>
    </row>
    <row r="60" spans="1:8" ht="12.75" customHeight="1">
      <c r="A60" s="350" t="s">
        <v>113</v>
      </c>
      <c r="B60" s="350"/>
      <c r="C60" s="350"/>
      <c r="D60" s="350"/>
      <c r="E60" s="350"/>
      <c r="F60" s="350"/>
      <c r="G60" s="350"/>
      <c r="H60" s="350"/>
    </row>
    <row r="61" spans="1:8" ht="12.75" customHeight="1">
      <c r="A61" s="74"/>
    </row>
    <row r="62" spans="1:8" ht="12.75" customHeight="1">
      <c r="A62" s="16" t="s">
        <v>114</v>
      </c>
      <c r="B62" s="343" t="s">
        <v>115</v>
      </c>
      <c r="C62" s="344"/>
      <c r="D62" s="344"/>
      <c r="E62" s="344"/>
      <c r="F62" s="345"/>
      <c r="G62" s="16" t="s">
        <v>116</v>
      </c>
      <c r="H62" s="16" t="s">
        <v>93</v>
      </c>
    </row>
    <row r="63" spans="1:8" ht="12.75" customHeight="1">
      <c r="A63" s="25" t="s">
        <v>60</v>
      </c>
      <c r="B63" s="340" t="s">
        <v>117</v>
      </c>
      <c r="C63" s="341"/>
      <c r="D63" s="341"/>
      <c r="E63" s="341"/>
      <c r="F63" s="342"/>
      <c r="G63" s="220"/>
      <c r="H63" s="107"/>
    </row>
    <row r="64" spans="1:8" ht="12.75" customHeight="1">
      <c r="A64" s="25" t="s">
        <v>63</v>
      </c>
      <c r="B64" s="340" t="s">
        <v>118</v>
      </c>
      <c r="C64" s="341"/>
      <c r="D64" s="341"/>
      <c r="E64" s="341"/>
      <c r="F64" s="342"/>
      <c r="G64" s="220"/>
      <c r="H64" s="107"/>
    </row>
    <row r="65" spans="1:8" ht="12.75" customHeight="1">
      <c r="A65" s="25" t="s">
        <v>66</v>
      </c>
      <c r="B65" s="346" t="s">
        <v>119</v>
      </c>
      <c r="C65" s="347"/>
      <c r="D65" s="347"/>
      <c r="E65" s="347"/>
      <c r="F65" s="348"/>
      <c r="G65" s="102"/>
      <c r="H65" s="107"/>
    </row>
    <row r="66" spans="1:8" ht="12.75" customHeight="1">
      <c r="A66" s="25" t="s">
        <v>69</v>
      </c>
      <c r="B66" s="340" t="s">
        <v>120</v>
      </c>
      <c r="C66" s="341"/>
      <c r="D66" s="341"/>
      <c r="E66" s="341"/>
      <c r="F66" s="342"/>
      <c r="G66" s="220"/>
      <c r="H66" s="107"/>
    </row>
    <row r="67" spans="1:8" ht="12.75" customHeight="1">
      <c r="A67" s="25" t="s">
        <v>98</v>
      </c>
      <c r="B67" s="340" t="s">
        <v>121</v>
      </c>
      <c r="C67" s="341"/>
      <c r="D67" s="341"/>
      <c r="E67" s="341"/>
      <c r="F67" s="342"/>
      <c r="G67" s="220"/>
      <c r="H67" s="107"/>
    </row>
    <row r="68" spans="1:8" ht="12.75" customHeight="1">
      <c r="A68" s="25" t="s">
        <v>122</v>
      </c>
      <c r="B68" s="340" t="s">
        <v>123</v>
      </c>
      <c r="C68" s="341"/>
      <c r="D68" s="341"/>
      <c r="E68" s="341"/>
      <c r="F68" s="342"/>
      <c r="G68" s="220"/>
      <c r="H68" s="107"/>
    </row>
    <row r="69" spans="1:8" ht="12.75" customHeight="1">
      <c r="A69" s="25" t="s">
        <v>100</v>
      </c>
      <c r="B69" s="340" t="s">
        <v>124</v>
      </c>
      <c r="C69" s="341"/>
      <c r="D69" s="341"/>
      <c r="E69" s="341"/>
      <c r="F69" s="342"/>
      <c r="G69" s="220"/>
      <c r="H69" s="107"/>
    </row>
    <row r="70" spans="1:8" ht="12.75" customHeight="1">
      <c r="A70" s="25" t="s">
        <v>125</v>
      </c>
      <c r="B70" s="340" t="s">
        <v>126</v>
      </c>
      <c r="C70" s="341"/>
      <c r="D70" s="341"/>
      <c r="E70" s="341"/>
      <c r="F70" s="342"/>
      <c r="G70" s="220"/>
      <c r="H70" s="107"/>
    </row>
    <row r="71" spans="1:8" ht="12.75" customHeight="1">
      <c r="A71" s="366" t="s">
        <v>127</v>
      </c>
      <c r="B71" s="367"/>
      <c r="C71" s="367"/>
      <c r="D71" s="367"/>
      <c r="E71" s="367"/>
      <c r="F71" s="368"/>
      <c r="G71" s="103">
        <f>SUM(G63:G70)</f>
        <v>0</v>
      </c>
      <c r="H71" s="100">
        <f>SUM(H63:H70)</f>
        <v>0</v>
      </c>
    </row>
    <row r="72" spans="1:8" ht="12.75" customHeight="1">
      <c r="A72" s="66"/>
      <c r="B72" s="84"/>
      <c r="C72" s="84"/>
      <c r="D72" s="84"/>
      <c r="E72" s="84"/>
      <c r="F72" s="84"/>
      <c r="G72" s="67"/>
      <c r="H72" s="68"/>
    </row>
    <row r="73" spans="1:8" ht="12.75" customHeight="1">
      <c r="A73" s="316" t="s">
        <v>128</v>
      </c>
      <c r="B73" s="316"/>
      <c r="C73" s="316"/>
      <c r="D73" s="316"/>
      <c r="E73" s="316"/>
      <c r="F73" s="316"/>
      <c r="G73" s="316"/>
      <c r="H73" s="316"/>
    </row>
    <row r="74" spans="1:8" ht="24.95" customHeight="1">
      <c r="A74" s="316" t="s">
        <v>129</v>
      </c>
      <c r="B74" s="316"/>
      <c r="C74" s="316"/>
      <c r="D74" s="316"/>
      <c r="E74" s="316"/>
      <c r="F74" s="316"/>
      <c r="G74" s="316"/>
      <c r="H74" s="316"/>
    </row>
    <row r="75" spans="1:8" ht="12.75" customHeight="1">
      <c r="A75" s="353" t="s">
        <v>130</v>
      </c>
      <c r="B75" s="353"/>
      <c r="C75" s="353"/>
      <c r="D75" s="353"/>
      <c r="E75" s="353"/>
      <c r="F75" s="353"/>
      <c r="G75" s="353"/>
      <c r="H75" s="353"/>
    </row>
    <row r="76" spans="1:8" ht="12.75" customHeight="1">
      <c r="A76" s="74"/>
      <c r="B76" s="74"/>
      <c r="C76" s="74"/>
      <c r="D76" s="74"/>
      <c r="E76" s="74"/>
      <c r="F76" s="74"/>
      <c r="G76" s="74"/>
      <c r="H76" s="74"/>
    </row>
    <row r="77" spans="1:8" ht="12.75" customHeight="1">
      <c r="A77" s="350" t="s">
        <v>131</v>
      </c>
      <c r="B77" s="350"/>
      <c r="C77" s="350"/>
      <c r="D77" s="350"/>
      <c r="E77" s="350"/>
      <c r="F77" s="350"/>
      <c r="G77" s="350"/>
      <c r="H77" s="350"/>
    </row>
    <row r="78" spans="1:8" ht="12.75" customHeight="1">
      <c r="A78" s="74"/>
    </row>
    <row r="79" spans="1:8" ht="12.75" customHeight="1">
      <c r="A79" s="16" t="s">
        <v>132</v>
      </c>
      <c r="B79" s="343" t="s">
        <v>133</v>
      </c>
      <c r="C79" s="344"/>
      <c r="D79" s="344"/>
      <c r="E79" s="344"/>
      <c r="F79" s="344"/>
      <c r="G79" s="345"/>
      <c r="H79" s="16" t="s">
        <v>93</v>
      </c>
    </row>
    <row r="80" spans="1:8" ht="12.75" customHeight="1" thickBot="1">
      <c r="A80" s="25" t="s">
        <v>60</v>
      </c>
      <c r="B80" s="370" t="s">
        <v>134</v>
      </c>
      <c r="C80" s="371"/>
      <c r="D80" s="371"/>
      <c r="E80" s="371"/>
      <c r="F80" s="371"/>
      <c r="G80" s="372"/>
      <c r="H80" s="221"/>
    </row>
    <row r="81" spans="1:8" ht="12.75" customHeight="1">
      <c r="A81" s="25" t="s">
        <v>63</v>
      </c>
      <c r="B81" s="340" t="s">
        <v>135</v>
      </c>
      <c r="C81" s="341"/>
      <c r="D81" s="341"/>
      <c r="E81" s="341"/>
      <c r="F81" s="341"/>
      <c r="G81" s="342"/>
      <c r="H81" s="107"/>
    </row>
    <row r="82" spans="1:8" ht="12.75" customHeight="1">
      <c r="A82" s="25" t="s">
        <v>66</v>
      </c>
      <c r="B82" s="77" t="s">
        <v>136</v>
      </c>
      <c r="C82" s="81"/>
      <c r="D82" s="81"/>
      <c r="E82" s="81"/>
      <c r="F82" s="81"/>
      <c r="G82" s="89"/>
      <c r="H82" s="104"/>
    </row>
    <row r="83" spans="1:8" ht="12.75" customHeight="1">
      <c r="A83" s="25" t="s">
        <v>69</v>
      </c>
      <c r="B83" s="340" t="s">
        <v>137</v>
      </c>
      <c r="C83" s="341"/>
      <c r="D83" s="341"/>
      <c r="E83" s="341"/>
      <c r="F83" s="341"/>
      <c r="G83" s="342"/>
      <c r="H83" s="104"/>
    </row>
    <row r="84" spans="1:8" ht="12.75" customHeight="1">
      <c r="A84" s="25" t="s">
        <v>98</v>
      </c>
      <c r="B84" s="340" t="s">
        <v>138</v>
      </c>
      <c r="C84" s="341"/>
      <c r="D84" s="341"/>
      <c r="E84" s="341"/>
      <c r="F84" s="341"/>
      <c r="G84" s="342"/>
      <c r="H84" s="104"/>
    </row>
    <row r="85" spans="1:8" ht="12.75" customHeight="1">
      <c r="A85" s="25" t="s">
        <v>122</v>
      </c>
      <c r="B85" s="340" t="s">
        <v>101</v>
      </c>
      <c r="C85" s="341"/>
      <c r="D85" s="341"/>
      <c r="E85" s="341"/>
      <c r="F85" s="341"/>
      <c r="G85" s="342"/>
      <c r="H85" s="104"/>
    </row>
    <row r="86" spans="1:8" ht="12.75" customHeight="1">
      <c r="A86" s="366" t="s">
        <v>112</v>
      </c>
      <c r="B86" s="367"/>
      <c r="C86" s="367"/>
      <c r="D86" s="367"/>
      <c r="E86" s="367"/>
      <c r="F86" s="367"/>
      <c r="G86" s="368"/>
      <c r="H86" s="100">
        <f>SUM(H80:H85)</f>
        <v>0</v>
      </c>
    </row>
    <row r="87" spans="1:8" ht="12.75" customHeight="1">
      <c r="A87" s="31"/>
      <c r="B87" s="31"/>
      <c r="C87" s="31"/>
      <c r="D87" s="31"/>
      <c r="E87" s="31"/>
      <c r="F87" s="31"/>
      <c r="G87" s="31"/>
      <c r="H87" s="30"/>
    </row>
    <row r="88" spans="1:8" ht="12.75" customHeight="1">
      <c r="A88" s="353" t="s">
        <v>139</v>
      </c>
      <c r="B88" s="353"/>
      <c r="C88" s="353"/>
      <c r="D88" s="353"/>
      <c r="E88" s="353"/>
      <c r="F88" s="353"/>
      <c r="G88" s="353"/>
      <c r="H88" s="353"/>
    </row>
    <row r="89" spans="1:8" ht="24.95" customHeight="1">
      <c r="A89" s="353" t="s">
        <v>140</v>
      </c>
      <c r="B89" s="353"/>
      <c r="C89" s="353"/>
      <c r="D89" s="353"/>
      <c r="E89" s="353"/>
      <c r="F89" s="353"/>
      <c r="G89" s="353"/>
      <c r="H89" s="353"/>
    </row>
    <row r="90" spans="1:8" ht="12.75" customHeight="1">
      <c r="A90" s="23"/>
      <c r="B90" s="23"/>
      <c r="C90" s="23"/>
      <c r="D90" s="23"/>
      <c r="E90" s="23"/>
      <c r="F90" s="23"/>
      <c r="G90" s="23"/>
      <c r="H90" s="23"/>
    </row>
    <row r="91" spans="1:8" ht="12.75" customHeight="1">
      <c r="A91" s="405" t="s">
        <v>141</v>
      </c>
      <c r="B91" s="405"/>
      <c r="C91" s="405"/>
      <c r="D91" s="405"/>
      <c r="E91" s="405"/>
      <c r="F91" s="405"/>
      <c r="G91" s="405"/>
      <c r="H91" s="405"/>
    </row>
    <row r="92" spans="1:8" ht="12.75" customHeight="1">
      <c r="A92" s="406"/>
      <c r="B92" s="406"/>
      <c r="C92" s="406"/>
      <c r="D92" s="406"/>
      <c r="E92" s="406"/>
      <c r="F92" s="406"/>
      <c r="G92" s="406"/>
      <c r="H92" s="406"/>
    </row>
    <row r="93" spans="1:8" ht="12.75" customHeight="1">
      <c r="A93" s="16"/>
      <c r="B93" s="343" t="s">
        <v>142</v>
      </c>
      <c r="C93" s="344"/>
      <c r="D93" s="344"/>
      <c r="E93" s="344"/>
      <c r="F93" s="344"/>
      <c r="G93" s="345"/>
      <c r="H93" s="16" t="s">
        <v>93</v>
      </c>
    </row>
    <row r="94" spans="1:8" ht="12.75" customHeight="1">
      <c r="A94" s="25" t="s">
        <v>106</v>
      </c>
      <c r="B94" s="340" t="s">
        <v>107</v>
      </c>
      <c r="C94" s="341"/>
      <c r="D94" s="341"/>
      <c r="E94" s="341"/>
      <c r="F94" s="341"/>
      <c r="G94" s="342"/>
      <c r="H94" s="99">
        <f>H58</f>
        <v>0</v>
      </c>
    </row>
    <row r="95" spans="1:8" ht="12.75" customHeight="1">
      <c r="A95" s="25" t="s">
        <v>114</v>
      </c>
      <c r="B95" s="340" t="s">
        <v>115</v>
      </c>
      <c r="C95" s="341"/>
      <c r="D95" s="341"/>
      <c r="E95" s="341"/>
      <c r="F95" s="341"/>
      <c r="G95" s="342"/>
      <c r="H95" s="105">
        <f>H71</f>
        <v>0</v>
      </c>
    </row>
    <row r="96" spans="1:8" ht="12.75" customHeight="1">
      <c r="A96" s="25" t="s">
        <v>132</v>
      </c>
      <c r="B96" s="340" t="s">
        <v>133</v>
      </c>
      <c r="C96" s="341"/>
      <c r="D96" s="341"/>
      <c r="E96" s="341"/>
      <c r="F96" s="341"/>
      <c r="G96" s="342"/>
      <c r="H96" s="99">
        <f>H86</f>
        <v>0</v>
      </c>
    </row>
    <row r="97" spans="1:8" ht="12.75" customHeight="1">
      <c r="A97" s="407" t="s">
        <v>127</v>
      </c>
      <c r="B97" s="408"/>
      <c r="C97" s="408"/>
      <c r="D97" s="408"/>
      <c r="E97" s="408"/>
      <c r="F97" s="408"/>
      <c r="G97" s="409"/>
      <c r="H97" s="100">
        <f>SUM(H94:H96)</f>
        <v>0</v>
      </c>
    </row>
    <row r="98" spans="1:8" ht="12.75" customHeight="1">
      <c r="A98" s="369"/>
      <c r="B98" s="369"/>
      <c r="C98" s="369"/>
      <c r="D98" s="369"/>
      <c r="E98" s="369"/>
      <c r="F98" s="369"/>
      <c r="G98" s="369"/>
      <c r="H98" s="369"/>
    </row>
    <row r="99" spans="1:8" ht="12.75" customHeight="1">
      <c r="A99" s="352" t="s">
        <v>143</v>
      </c>
      <c r="B99" s="352"/>
      <c r="C99" s="352"/>
      <c r="D99" s="352"/>
      <c r="E99" s="352"/>
      <c r="F99" s="352"/>
      <c r="G99" s="352"/>
      <c r="H99" s="352"/>
    </row>
    <row r="100" spans="1:8" ht="12.75" customHeight="1">
      <c r="A100" s="33"/>
      <c r="B100" s="84"/>
      <c r="C100" s="84"/>
      <c r="D100" s="84"/>
      <c r="E100" s="84"/>
      <c r="F100" s="84"/>
      <c r="G100" s="84"/>
      <c r="H100" s="84"/>
    </row>
    <row r="101" spans="1:8" ht="12.75" customHeight="1">
      <c r="A101" s="151">
        <v>3</v>
      </c>
      <c r="B101" s="413" t="s">
        <v>144</v>
      </c>
      <c r="C101" s="414"/>
      <c r="D101" s="414"/>
      <c r="E101" s="414"/>
      <c r="F101" s="415"/>
      <c r="G101" s="151" t="s">
        <v>116</v>
      </c>
      <c r="H101" s="151" t="s">
        <v>93</v>
      </c>
    </row>
    <row r="102" spans="1:8" ht="12.75" customHeight="1">
      <c r="A102" s="225" t="s">
        <v>60</v>
      </c>
      <c r="B102" s="416" t="s">
        <v>540</v>
      </c>
      <c r="C102" s="417"/>
      <c r="D102" s="417"/>
      <c r="E102" s="417"/>
      <c r="F102" s="418"/>
      <c r="G102" s="112"/>
      <c r="H102" s="222"/>
    </row>
    <row r="103" spans="1:8" ht="12.75" customHeight="1">
      <c r="A103" s="225" t="s">
        <v>63</v>
      </c>
      <c r="B103" s="360" t="s">
        <v>541</v>
      </c>
      <c r="C103" s="361"/>
      <c r="D103" s="361"/>
      <c r="E103" s="361"/>
      <c r="F103" s="362"/>
      <c r="G103" s="112"/>
      <c r="H103" s="223"/>
    </row>
    <row r="104" spans="1:8" ht="12.75" customHeight="1">
      <c r="A104" s="225" t="s">
        <v>66</v>
      </c>
      <c r="B104" s="360" t="s">
        <v>542</v>
      </c>
      <c r="C104" s="361"/>
      <c r="D104" s="361"/>
      <c r="E104" s="361"/>
      <c r="F104" s="362"/>
      <c r="G104" s="112"/>
      <c r="H104" s="224"/>
    </row>
    <row r="105" spans="1:8" ht="12.75" customHeight="1">
      <c r="A105" s="225" t="s">
        <v>69</v>
      </c>
      <c r="B105" s="360" t="s">
        <v>543</v>
      </c>
      <c r="C105" s="361"/>
      <c r="D105" s="361"/>
      <c r="E105" s="361"/>
      <c r="F105" s="362"/>
      <c r="G105" s="112"/>
      <c r="H105" s="224"/>
    </row>
    <row r="106" spans="1:8" ht="12.75" customHeight="1">
      <c r="A106" s="225" t="s">
        <v>98</v>
      </c>
      <c r="B106" s="360" t="s">
        <v>544</v>
      </c>
      <c r="C106" s="417"/>
      <c r="D106" s="417"/>
      <c r="E106" s="417"/>
      <c r="F106" s="418"/>
      <c r="G106" s="112"/>
      <c r="H106" s="222"/>
    </row>
    <row r="107" spans="1:8" ht="12.75" customHeight="1">
      <c r="A107" s="225" t="s">
        <v>122</v>
      </c>
      <c r="B107" s="360" t="s">
        <v>545</v>
      </c>
      <c r="C107" s="361"/>
      <c r="D107" s="361"/>
      <c r="E107" s="361"/>
      <c r="F107" s="362"/>
      <c r="G107" s="112"/>
      <c r="H107" s="224"/>
    </row>
    <row r="108" spans="1:8" ht="12.75" customHeight="1">
      <c r="A108" s="410" t="s">
        <v>127</v>
      </c>
      <c r="B108" s="411"/>
      <c r="C108" s="411"/>
      <c r="D108" s="411"/>
      <c r="E108" s="411"/>
      <c r="F108" s="411"/>
      <c r="G108" s="412"/>
      <c r="H108" s="152">
        <f>H102+H106</f>
        <v>0</v>
      </c>
    </row>
    <row r="109" spans="1:8" ht="12.75" customHeight="1">
      <c r="A109" s="32"/>
      <c r="B109" s="32"/>
      <c r="C109" s="32"/>
      <c r="D109" s="32"/>
      <c r="E109" s="32"/>
      <c r="F109" s="32"/>
      <c r="G109" s="32"/>
      <c r="H109" s="32"/>
    </row>
    <row r="110" spans="1:8" ht="12.75" customHeight="1">
      <c r="A110" s="352" t="s">
        <v>145</v>
      </c>
      <c r="B110" s="352"/>
      <c r="C110" s="352"/>
      <c r="D110" s="352"/>
      <c r="E110" s="352"/>
      <c r="F110" s="352"/>
      <c r="G110" s="352"/>
      <c r="H110" s="352"/>
    </row>
    <row r="111" spans="1:8" ht="12.75" customHeight="1">
      <c r="A111" s="33"/>
      <c r="B111" s="33"/>
      <c r="C111" s="33"/>
      <c r="D111" s="33"/>
      <c r="E111" s="33"/>
      <c r="F111" s="33"/>
      <c r="G111" s="33"/>
      <c r="H111" s="33"/>
    </row>
    <row r="112" spans="1:8" ht="36" customHeight="1">
      <c r="A112" s="316" t="s">
        <v>146</v>
      </c>
      <c r="B112" s="316"/>
      <c r="C112" s="316"/>
      <c r="D112" s="316"/>
      <c r="E112" s="316"/>
      <c r="F112" s="316"/>
      <c r="G112" s="316"/>
      <c r="H112" s="316"/>
    </row>
    <row r="113" spans="1:8" ht="12.75" customHeight="1">
      <c r="A113" s="34"/>
      <c r="B113" s="34"/>
      <c r="C113" s="34"/>
      <c r="D113" s="34"/>
      <c r="E113" s="34"/>
      <c r="F113" s="34"/>
      <c r="G113" s="34"/>
      <c r="H113" s="34"/>
    </row>
    <row r="114" spans="1:8" ht="12.75" customHeight="1">
      <c r="A114" s="373" t="s">
        <v>147</v>
      </c>
      <c r="B114" s="373"/>
      <c r="C114" s="373"/>
      <c r="D114" s="373"/>
      <c r="E114" s="373"/>
      <c r="F114" s="373"/>
      <c r="G114" s="373"/>
      <c r="H114" s="373"/>
    </row>
    <row r="115" spans="1:8" ht="12.75" customHeight="1">
      <c r="A115" s="29"/>
      <c r="B115" s="84"/>
      <c r="C115" s="84"/>
      <c r="D115" s="84"/>
      <c r="E115" s="84"/>
      <c r="F115" s="84"/>
      <c r="G115" s="84"/>
      <c r="H115" s="84"/>
    </row>
    <row r="116" spans="1:8" ht="12.75" customHeight="1">
      <c r="A116" s="69" t="s">
        <v>148</v>
      </c>
      <c r="B116" s="363" t="s">
        <v>149</v>
      </c>
      <c r="C116" s="364"/>
      <c r="D116" s="364"/>
      <c r="E116" s="364"/>
      <c r="F116" s="364"/>
      <c r="G116" s="365"/>
      <c r="H116" s="69" t="s">
        <v>93</v>
      </c>
    </row>
    <row r="117" spans="1:8" ht="12.75" customHeight="1">
      <c r="A117" s="35" t="s">
        <v>60</v>
      </c>
      <c r="B117" s="227" t="s">
        <v>150</v>
      </c>
      <c r="C117" s="228"/>
      <c r="D117" s="228"/>
      <c r="E117" s="228"/>
      <c r="F117" s="228"/>
      <c r="G117" s="226"/>
      <c r="H117" s="108"/>
    </row>
    <row r="118" spans="1:8" ht="12.75" customHeight="1">
      <c r="A118" s="35" t="s">
        <v>63</v>
      </c>
      <c r="B118" s="227" t="s">
        <v>151</v>
      </c>
      <c r="C118" s="228"/>
      <c r="D118" s="228"/>
      <c r="E118" s="228"/>
      <c r="F118" s="228"/>
      <c r="G118" s="226"/>
      <c r="H118" s="108"/>
    </row>
    <row r="119" spans="1:8" ht="12.75" customHeight="1">
      <c r="A119" s="35" t="s">
        <v>66</v>
      </c>
      <c r="B119" s="227" t="s">
        <v>152</v>
      </c>
      <c r="C119" s="228"/>
      <c r="D119" s="228"/>
      <c r="E119" s="228"/>
      <c r="F119" s="228"/>
      <c r="G119" s="226"/>
      <c r="H119" s="108"/>
    </row>
    <row r="120" spans="1:8" ht="12.75" customHeight="1">
      <c r="A120" s="35" t="s">
        <v>69</v>
      </c>
      <c r="B120" s="227" t="s">
        <v>153</v>
      </c>
      <c r="C120" s="228"/>
      <c r="D120" s="228"/>
      <c r="E120" s="228"/>
      <c r="F120" s="228"/>
      <c r="G120" s="228"/>
      <c r="H120" s="108"/>
    </row>
    <row r="121" spans="1:8" ht="12.75" customHeight="1">
      <c r="A121" s="35" t="s">
        <v>98</v>
      </c>
      <c r="B121" s="227" t="s">
        <v>154</v>
      </c>
      <c r="C121" s="228"/>
      <c r="D121" s="228"/>
      <c r="E121" s="228"/>
      <c r="F121" s="228"/>
      <c r="G121" s="228"/>
      <c r="H121" s="108"/>
    </row>
    <row r="122" spans="1:8" ht="12.75" customHeight="1">
      <c r="A122" s="35" t="s">
        <v>122</v>
      </c>
      <c r="B122" s="227" t="s">
        <v>155</v>
      </c>
      <c r="C122" s="228"/>
      <c r="D122" s="228"/>
      <c r="E122" s="228"/>
      <c r="F122" s="228"/>
      <c r="G122" s="228"/>
      <c r="H122" s="108"/>
    </row>
    <row r="123" spans="1:8" ht="12.75" customHeight="1">
      <c r="A123" s="354" t="s">
        <v>127</v>
      </c>
      <c r="B123" s="355"/>
      <c r="C123" s="355"/>
      <c r="D123" s="355"/>
      <c r="E123" s="355"/>
      <c r="F123" s="355"/>
      <c r="G123" s="356"/>
      <c r="H123" s="109">
        <f>SUM(H117:H122)</f>
        <v>0</v>
      </c>
    </row>
    <row r="124" spans="1:8" ht="12.75" customHeight="1">
      <c r="A124" s="374"/>
      <c r="B124" s="374"/>
      <c r="C124" s="374"/>
      <c r="D124" s="374"/>
      <c r="E124" s="374"/>
      <c r="F124" s="374"/>
      <c r="G124" s="374"/>
      <c r="H124" s="374"/>
    </row>
    <row r="125" spans="1:8" ht="12.75" customHeight="1">
      <c r="A125" s="166" t="s">
        <v>156</v>
      </c>
      <c r="B125" s="90"/>
      <c r="C125" s="90"/>
      <c r="D125" s="90"/>
      <c r="E125" s="90"/>
      <c r="F125" s="90"/>
      <c r="G125" s="90"/>
      <c r="H125" s="90"/>
    </row>
    <row r="126" spans="1:8" ht="12.75" customHeight="1">
      <c r="A126" s="33"/>
      <c r="B126" s="84"/>
      <c r="C126" s="84"/>
      <c r="D126" s="84"/>
      <c r="E126" s="84"/>
      <c r="F126" s="84"/>
      <c r="G126" s="84"/>
      <c r="H126" s="84"/>
    </row>
    <row r="127" spans="1:8" ht="12.75" customHeight="1">
      <c r="A127" s="16">
        <v>5</v>
      </c>
      <c r="B127" s="343" t="s">
        <v>157</v>
      </c>
      <c r="C127" s="344"/>
      <c r="D127" s="344"/>
      <c r="E127" s="344"/>
      <c r="F127" s="344"/>
      <c r="G127" s="345"/>
      <c r="H127" s="16" t="s">
        <v>93</v>
      </c>
    </row>
    <row r="128" spans="1:8" ht="12.75" customHeight="1">
      <c r="A128" s="25" t="s">
        <v>60</v>
      </c>
      <c r="B128" s="167" t="s">
        <v>158</v>
      </c>
      <c r="C128" s="91"/>
      <c r="D128" s="91"/>
      <c r="E128" s="91"/>
      <c r="F128" s="91"/>
      <c r="G128" s="89"/>
      <c r="H128" s="107"/>
    </row>
    <row r="129" spans="1:8" ht="12.75" customHeight="1">
      <c r="A129" s="25" t="s">
        <v>63</v>
      </c>
      <c r="B129" s="93" t="s">
        <v>189</v>
      </c>
      <c r="C129" s="81"/>
      <c r="D129" s="81"/>
      <c r="E129" s="81"/>
      <c r="F129" s="81"/>
      <c r="G129" s="89"/>
      <c r="H129" s="107"/>
    </row>
    <row r="130" spans="1:8" ht="12.75" customHeight="1">
      <c r="A130" s="25" t="s">
        <v>66</v>
      </c>
      <c r="B130" s="93" t="s">
        <v>160</v>
      </c>
      <c r="C130" s="81"/>
      <c r="D130" s="81"/>
      <c r="E130" s="81"/>
      <c r="F130" s="81"/>
      <c r="G130" s="89"/>
      <c r="H130" s="107"/>
    </row>
    <row r="131" spans="1:8" ht="12.75" customHeight="1">
      <c r="A131" s="25" t="s">
        <v>69</v>
      </c>
      <c r="B131" s="93" t="s">
        <v>161</v>
      </c>
      <c r="C131" s="81"/>
      <c r="D131" s="81"/>
      <c r="E131" s="81"/>
      <c r="F131" s="81"/>
      <c r="G131" s="89"/>
      <c r="H131" s="107"/>
    </row>
    <row r="132" spans="1:8" ht="12.75" customHeight="1">
      <c r="A132" s="25" t="s">
        <v>98</v>
      </c>
      <c r="B132" s="93" t="s">
        <v>162</v>
      </c>
      <c r="C132" s="81"/>
      <c r="D132" s="81"/>
      <c r="E132" s="81"/>
      <c r="F132" s="81"/>
      <c r="G132" s="89"/>
      <c r="H132" s="107"/>
    </row>
    <row r="133" spans="1:8" ht="12.75" customHeight="1">
      <c r="A133" s="305" t="s">
        <v>127</v>
      </c>
      <c r="B133" s="306"/>
      <c r="C133" s="306"/>
      <c r="D133" s="306"/>
      <c r="E133" s="306"/>
      <c r="F133" s="306"/>
      <c r="G133" s="307"/>
      <c r="H133" s="100">
        <f>SUM(H128:H132)</f>
        <v>0</v>
      </c>
    </row>
    <row r="134" spans="1:8" ht="12.75" customHeight="1">
      <c r="A134" s="36"/>
      <c r="B134" s="36"/>
      <c r="C134" s="36"/>
      <c r="D134" s="36"/>
      <c r="E134" s="36"/>
      <c r="F134" s="36"/>
      <c r="G134" s="36"/>
      <c r="H134" s="30"/>
    </row>
    <row r="135" spans="1:8" ht="12.75" customHeight="1">
      <c r="A135" s="352" t="s">
        <v>163</v>
      </c>
      <c r="B135" s="352"/>
      <c r="C135" s="352"/>
      <c r="D135" s="352"/>
      <c r="E135" s="352"/>
      <c r="F135" s="352"/>
      <c r="G135" s="352"/>
      <c r="H135" s="352"/>
    </row>
    <row r="136" spans="1:8" ht="12.75" customHeight="1">
      <c r="A136" s="33"/>
      <c r="B136" s="84"/>
      <c r="C136" s="84"/>
      <c r="D136" s="84"/>
      <c r="E136" s="84"/>
      <c r="F136" s="84"/>
      <c r="G136" s="84"/>
      <c r="H136" s="84"/>
    </row>
    <row r="137" spans="1:8" ht="12.75" customHeight="1">
      <c r="A137" s="16">
        <v>6</v>
      </c>
      <c r="B137" s="343" t="s">
        <v>164</v>
      </c>
      <c r="C137" s="344"/>
      <c r="D137" s="344"/>
      <c r="E137" s="344"/>
      <c r="F137" s="345"/>
      <c r="G137" s="16" t="s">
        <v>116</v>
      </c>
      <c r="H137" s="16" t="s">
        <v>93</v>
      </c>
    </row>
    <row r="138" spans="1:8" ht="12.75" customHeight="1">
      <c r="A138" s="25" t="s">
        <v>60</v>
      </c>
      <c r="B138" s="357" t="s">
        <v>165</v>
      </c>
      <c r="C138" s="358"/>
      <c r="D138" s="358"/>
      <c r="E138" s="358"/>
      <c r="F138" s="359"/>
      <c r="G138" s="102"/>
      <c r="H138" s="106">
        <f>($H$46+$H$97+$H$108+$H$123+$H$133)*G138</f>
        <v>0</v>
      </c>
    </row>
    <row r="139" spans="1:8" ht="12.75" customHeight="1">
      <c r="A139" s="25" t="s">
        <v>63</v>
      </c>
      <c r="B139" s="357" t="s">
        <v>166</v>
      </c>
      <c r="C139" s="358"/>
      <c r="D139" s="358"/>
      <c r="E139" s="358"/>
      <c r="F139" s="359"/>
      <c r="G139" s="102"/>
      <c r="H139" s="106">
        <f>($H$46+$H$97+$H$108+$H$123+$H$133+H138)*G139</f>
        <v>0</v>
      </c>
    </row>
    <row r="140" spans="1:8" ht="12.75" customHeight="1">
      <c r="A140" s="25" t="s">
        <v>66</v>
      </c>
      <c r="B140" s="357" t="s">
        <v>167</v>
      </c>
      <c r="C140" s="358"/>
      <c r="D140" s="358"/>
      <c r="E140" s="358"/>
      <c r="F140" s="359"/>
      <c r="G140" s="101">
        <f>G141+G142+G143</f>
        <v>0</v>
      </c>
      <c r="H140" s="99">
        <f>SUM(H141:H143)</f>
        <v>0</v>
      </c>
    </row>
    <row r="141" spans="1:8" ht="12.75" customHeight="1">
      <c r="A141" s="25"/>
      <c r="B141" s="340" t="s">
        <v>168</v>
      </c>
      <c r="C141" s="341"/>
      <c r="D141" s="341"/>
      <c r="E141" s="341"/>
      <c r="F141" s="342"/>
      <c r="G141" s="102"/>
      <c r="H141" s="99">
        <f>((H138+H139+H158)/(1-G140))*G141</f>
        <v>0</v>
      </c>
    </row>
    <row r="142" spans="1:8" ht="12.75" customHeight="1">
      <c r="A142" s="25"/>
      <c r="B142" s="340" t="s">
        <v>169</v>
      </c>
      <c r="C142" s="341"/>
      <c r="D142" s="341"/>
      <c r="E142" s="341"/>
      <c r="F142" s="342"/>
      <c r="G142" s="102"/>
      <c r="H142" s="104"/>
    </row>
    <row r="143" spans="1:8" ht="12.75" customHeight="1">
      <c r="A143" s="25"/>
      <c r="B143" s="340" t="s">
        <v>170</v>
      </c>
      <c r="C143" s="341"/>
      <c r="D143" s="341"/>
      <c r="E143" s="341"/>
      <c r="F143" s="342"/>
      <c r="G143" s="102"/>
      <c r="H143" s="113">
        <f>((H138+H139+H158)/(1-G140))*G143</f>
        <v>0</v>
      </c>
    </row>
    <row r="144" spans="1:8" ht="12.75" customHeight="1">
      <c r="A144" s="305" t="s">
        <v>127</v>
      </c>
      <c r="B144" s="306"/>
      <c r="C144" s="306"/>
      <c r="D144" s="306"/>
      <c r="E144" s="306"/>
      <c r="F144" s="307"/>
      <c r="G144" s="110" t="e">
        <f>(H138+H139+H140)/($H$46+$H$97+$H$108+$H$123+$H$133)</f>
        <v>#DIV/0!</v>
      </c>
      <c r="H144" s="106" t="e">
        <f>($H$46+$H$97+$H$108+$H$123+$H$133)*G144</f>
        <v>#DIV/0!</v>
      </c>
    </row>
    <row r="145" spans="1:16384" s="1" customFormat="1" ht="12.75" customHeight="1">
      <c r="A145" s="36"/>
      <c r="B145" s="36"/>
      <c r="C145" s="36"/>
      <c r="D145" s="36"/>
      <c r="E145" s="36"/>
      <c r="F145" s="36"/>
      <c r="G145" s="41"/>
      <c r="H145" s="30"/>
    </row>
    <row r="146" spans="1:16384" s="1" customFormat="1" ht="12.75" customHeight="1">
      <c r="A146" s="351" t="s">
        <v>171</v>
      </c>
      <c r="B146" s="351"/>
      <c r="C146" s="351"/>
      <c r="D146" s="351"/>
      <c r="E146" s="351"/>
      <c r="F146" s="351"/>
      <c r="G146" s="351"/>
      <c r="H146" s="351"/>
    </row>
    <row r="147" spans="1:16384" s="1" customFormat="1" ht="12.75" customHeight="1">
      <c r="A147" s="351" t="s">
        <v>172</v>
      </c>
      <c r="B147" s="351"/>
      <c r="C147" s="351"/>
      <c r="D147" s="351"/>
      <c r="E147" s="351"/>
      <c r="F147" s="351"/>
      <c r="G147" s="351"/>
      <c r="H147" s="351"/>
    </row>
    <row r="148" spans="1:16384" s="1" customFormat="1" ht="26.25" customHeight="1">
      <c r="A148" s="316" t="s">
        <v>173</v>
      </c>
      <c r="B148" s="316"/>
      <c r="C148" s="316"/>
      <c r="D148" s="316"/>
      <c r="E148" s="316"/>
      <c r="F148" s="316"/>
      <c r="G148" s="316"/>
      <c r="H148" s="316"/>
      <c r="I148" s="316" t="s">
        <v>173</v>
      </c>
      <c r="J148" s="316"/>
      <c r="K148" s="316"/>
      <c r="L148" s="316"/>
      <c r="M148" s="316"/>
      <c r="N148" s="316"/>
      <c r="O148" s="316"/>
      <c r="P148" s="316"/>
      <c r="Q148" s="316" t="s">
        <v>173</v>
      </c>
      <c r="R148" s="316"/>
      <c r="S148" s="316"/>
      <c r="T148" s="316"/>
      <c r="U148" s="316"/>
      <c r="V148" s="316"/>
      <c r="W148" s="316"/>
      <c r="X148" s="316"/>
      <c r="Y148" s="316" t="s">
        <v>173</v>
      </c>
      <c r="Z148" s="316"/>
      <c r="AA148" s="316"/>
      <c r="AB148" s="316"/>
      <c r="AC148" s="316"/>
      <c r="AD148" s="316"/>
      <c r="AE148" s="316"/>
      <c r="AF148" s="316"/>
      <c r="AG148" s="316" t="s">
        <v>173</v>
      </c>
      <c r="AH148" s="316"/>
      <c r="AI148" s="316"/>
      <c r="AJ148" s="316"/>
      <c r="AK148" s="316"/>
      <c r="AL148" s="316"/>
      <c r="AM148" s="316"/>
      <c r="AN148" s="316"/>
      <c r="AO148" s="316" t="s">
        <v>173</v>
      </c>
      <c r="AP148" s="316"/>
      <c r="AQ148" s="316"/>
      <c r="AR148" s="316"/>
      <c r="AS148" s="316"/>
      <c r="AT148" s="316"/>
      <c r="AU148" s="316"/>
      <c r="AV148" s="316"/>
      <c r="AW148" s="316" t="s">
        <v>173</v>
      </c>
      <c r="AX148" s="316"/>
      <c r="AY148" s="316"/>
      <c r="AZ148" s="316"/>
      <c r="BA148" s="316"/>
      <c r="BB148" s="316"/>
      <c r="BC148" s="316"/>
      <c r="BD148" s="316"/>
      <c r="BE148" s="316" t="s">
        <v>173</v>
      </c>
      <c r="BF148" s="316"/>
      <c r="BG148" s="316"/>
      <c r="BH148" s="316"/>
      <c r="BI148" s="316"/>
      <c r="BJ148" s="316"/>
      <c r="BK148" s="316"/>
      <c r="BL148" s="316"/>
      <c r="BM148" s="316" t="s">
        <v>173</v>
      </c>
      <c r="BN148" s="316"/>
      <c r="BO148" s="316"/>
      <c r="BP148" s="316"/>
      <c r="BQ148" s="316"/>
      <c r="BR148" s="316"/>
      <c r="BS148" s="316"/>
      <c r="BT148" s="316"/>
      <c r="BU148" s="316" t="s">
        <v>173</v>
      </c>
      <c r="BV148" s="316"/>
      <c r="BW148" s="316"/>
      <c r="BX148" s="316"/>
      <c r="BY148" s="316"/>
      <c r="BZ148" s="316"/>
      <c r="CA148" s="316"/>
      <c r="CB148" s="316"/>
      <c r="CC148" s="316" t="s">
        <v>173</v>
      </c>
      <c r="CD148" s="316"/>
      <c r="CE148" s="316"/>
      <c r="CF148" s="316"/>
      <c r="CG148" s="316"/>
      <c r="CH148" s="316"/>
      <c r="CI148" s="316"/>
      <c r="CJ148" s="316"/>
      <c r="CK148" s="316" t="s">
        <v>173</v>
      </c>
      <c r="CL148" s="316"/>
      <c r="CM148" s="316"/>
      <c r="CN148" s="316"/>
      <c r="CO148" s="316"/>
      <c r="CP148" s="316"/>
      <c r="CQ148" s="316"/>
      <c r="CR148" s="316"/>
      <c r="CS148" s="316" t="s">
        <v>173</v>
      </c>
      <c r="CT148" s="316"/>
      <c r="CU148" s="316"/>
      <c r="CV148" s="316"/>
      <c r="CW148" s="316"/>
      <c r="CX148" s="316"/>
      <c r="CY148" s="316"/>
      <c r="CZ148" s="316"/>
      <c r="DA148" s="316" t="s">
        <v>173</v>
      </c>
      <c r="DB148" s="316"/>
      <c r="DC148" s="316"/>
      <c r="DD148" s="316"/>
      <c r="DE148" s="316"/>
      <c r="DF148" s="316"/>
      <c r="DG148" s="316"/>
      <c r="DH148" s="316"/>
      <c r="DI148" s="316" t="s">
        <v>173</v>
      </c>
      <c r="DJ148" s="316"/>
      <c r="DK148" s="316"/>
      <c r="DL148" s="316"/>
      <c r="DM148" s="316"/>
      <c r="DN148" s="316"/>
      <c r="DO148" s="316"/>
      <c r="DP148" s="316"/>
      <c r="DQ148" s="316" t="s">
        <v>173</v>
      </c>
      <c r="DR148" s="316"/>
      <c r="DS148" s="316"/>
      <c r="DT148" s="316"/>
      <c r="DU148" s="316"/>
      <c r="DV148" s="316"/>
      <c r="DW148" s="316"/>
      <c r="DX148" s="316"/>
      <c r="DY148" s="316" t="s">
        <v>173</v>
      </c>
      <c r="DZ148" s="316"/>
      <c r="EA148" s="316"/>
      <c r="EB148" s="316"/>
      <c r="EC148" s="316"/>
      <c r="ED148" s="316"/>
      <c r="EE148" s="316"/>
      <c r="EF148" s="316"/>
      <c r="EG148" s="316" t="s">
        <v>173</v>
      </c>
      <c r="EH148" s="316"/>
      <c r="EI148" s="316"/>
      <c r="EJ148" s="316"/>
      <c r="EK148" s="316"/>
      <c r="EL148" s="316"/>
      <c r="EM148" s="316"/>
      <c r="EN148" s="316"/>
      <c r="EO148" s="316" t="s">
        <v>173</v>
      </c>
      <c r="EP148" s="316"/>
      <c r="EQ148" s="316"/>
      <c r="ER148" s="316"/>
      <c r="ES148" s="316"/>
      <c r="ET148" s="316"/>
      <c r="EU148" s="316"/>
      <c r="EV148" s="316"/>
      <c r="EW148" s="316" t="s">
        <v>173</v>
      </c>
      <c r="EX148" s="316"/>
      <c r="EY148" s="316"/>
      <c r="EZ148" s="316"/>
      <c r="FA148" s="316"/>
      <c r="FB148" s="316"/>
      <c r="FC148" s="316"/>
      <c r="FD148" s="316"/>
      <c r="FE148" s="316" t="s">
        <v>173</v>
      </c>
      <c r="FF148" s="316"/>
      <c r="FG148" s="316"/>
      <c r="FH148" s="316"/>
      <c r="FI148" s="316"/>
      <c r="FJ148" s="316"/>
      <c r="FK148" s="316"/>
      <c r="FL148" s="316"/>
      <c r="FM148" s="316" t="s">
        <v>173</v>
      </c>
      <c r="FN148" s="316"/>
      <c r="FO148" s="316"/>
      <c r="FP148" s="316"/>
      <c r="FQ148" s="316"/>
      <c r="FR148" s="316"/>
      <c r="FS148" s="316"/>
      <c r="FT148" s="316"/>
      <c r="FU148" s="316" t="s">
        <v>173</v>
      </c>
      <c r="FV148" s="316"/>
      <c r="FW148" s="316"/>
      <c r="FX148" s="316"/>
      <c r="FY148" s="316"/>
      <c r="FZ148" s="316"/>
      <c r="GA148" s="316"/>
      <c r="GB148" s="316"/>
      <c r="GC148" s="316" t="s">
        <v>173</v>
      </c>
      <c r="GD148" s="316"/>
      <c r="GE148" s="316"/>
      <c r="GF148" s="316"/>
      <c r="GG148" s="316"/>
      <c r="GH148" s="316"/>
      <c r="GI148" s="316"/>
      <c r="GJ148" s="316"/>
      <c r="GK148" s="316" t="s">
        <v>173</v>
      </c>
      <c r="GL148" s="316"/>
      <c r="GM148" s="316"/>
      <c r="GN148" s="316"/>
      <c r="GO148" s="316"/>
      <c r="GP148" s="316"/>
      <c r="GQ148" s="316"/>
      <c r="GR148" s="316"/>
      <c r="GS148" s="316" t="s">
        <v>173</v>
      </c>
      <c r="GT148" s="316"/>
      <c r="GU148" s="316"/>
      <c r="GV148" s="316"/>
      <c r="GW148" s="316"/>
      <c r="GX148" s="316"/>
      <c r="GY148" s="316"/>
      <c r="GZ148" s="316"/>
      <c r="HA148" s="316" t="s">
        <v>173</v>
      </c>
      <c r="HB148" s="316"/>
      <c r="HC148" s="316"/>
      <c r="HD148" s="316"/>
      <c r="HE148" s="316"/>
      <c r="HF148" s="316"/>
      <c r="HG148" s="316"/>
      <c r="HH148" s="316"/>
      <c r="HI148" s="316" t="s">
        <v>173</v>
      </c>
      <c r="HJ148" s="316"/>
      <c r="HK148" s="316"/>
      <c r="HL148" s="316"/>
      <c r="HM148" s="316"/>
      <c r="HN148" s="316"/>
      <c r="HO148" s="316"/>
      <c r="HP148" s="316"/>
      <c r="HQ148" s="316" t="s">
        <v>173</v>
      </c>
      <c r="HR148" s="316"/>
      <c r="HS148" s="316"/>
      <c r="HT148" s="316"/>
      <c r="HU148" s="316"/>
      <c r="HV148" s="316"/>
      <c r="HW148" s="316"/>
      <c r="HX148" s="316"/>
      <c r="HY148" s="316" t="s">
        <v>173</v>
      </c>
      <c r="HZ148" s="316"/>
      <c r="IA148" s="316"/>
      <c r="IB148" s="316"/>
      <c r="IC148" s="316"/>
      <c r="ID148" s="316"/>
      <c r="IE148" s="316"/>
      <c r="IF148" s="316"/>
      <c r="IG148" s="316" t="s">
        <v>173</v>
      </c>
      <c r="IH148" s="316"/>
      <c r="II148" s="316"/>
      <c r="IJ148" s="316"/>
      <c r="IK148" s="316"/>
      <c r="IL148" s="316"/>
      <c r="IM148" s="316"/>
      <c r="IN148" s="316"/>
      <c r="IO148" s="316" t="s">
        <v>173</v>
      </c>
      <c r="IP148" s="316"/>
      <c r="IQ148" s="316"/>
      <c r="IR148" s="316"/>
      <c r="IS148" s="316"/>
      <c r="IT148" s="316"/>
      <c r="IU148" s="316"/>
      <c r="IV148" s="316"/>
      <c r="IW148" s="316" t="s">
        <v>173</v>
      </c>
      <c r="IX148" s="316"/>
      <c r="IY148" s="316"/>
      <c r="IZ148" s="316"/>
      <c r="JA148" s="316"/>
      <c r="JB148" s="316"/>
      <c r="JC148" s="316"/>
      <c r="JD148" s="316"/>
      <c r="JE148" s="316" t="s">
        <v>173</v>
      </c>
      <c r="JF148" s="316"/>
      <c r="JG148" s="316"/>
      <c r="JH148" s="316"/>
      <c r="JI148" s="316"/>
      <c r="JJ148" s="316"/>
      <c r="JK148" s="316"/>
      <c r="JL148" s="316"/>
      <c r="JM148" s="316" t="s">
        <v>173</v>
      </c>
      <c r="JN148" s="316"/>
      <c r="JO148" s="316"/>
      <c r="JP148" s="316"/>
      <c r="JQ148" s="316"/>
      <c r="JR148" s="316"/>
      <c r="JS148" s="316"/>
      <c r="JT148" s="316"/>
      <c r="JU148" s="316" t="s">
        <v>173</v>
      </c>
      <c r="JV148" s="316"/>
      <c r="JW148" s="316"/>
      <c r="JX148" s="316"/>
      <c r="JY148" s="316"/>
      <c r="JZ148" s="316"/>
      <c r="KA148" s="316"/>
      <c r="KB148" s="316"/>
      <c r="KC148" s="316" t="s">
        <v>173</v>
      </c>
      <c r="KD148" s="316"/>
      <c r="KE148" s="316"/>
      <c r="KF148" s="316"/>
      <c r="KG148" s="316"/>
      <c r="KH148" s="316"/>
      <c r="KI148" s="316"/>
      <c r="KJ148" s="316"/>
      <c r="KK148" s="316" t="s">
        <v>173</v>
      </c>
      <c r="KL148" s="316"/>
      <c r="KM148" s="316"/>
      <c r="KN148" s="316"/>
      <c r="KO148" s="316"/>
      <c r="KP148" s="316"/>
      <c r="KQ148" s="316"/>
      <c r="KR148" s="316"/>
      <c r="KS148" s="316" t="s">
        <v>173</v>
      </c>
      <c r="KT148" s="316"/>
      <c r="KU148" s="316"/>
      <c r="KV148" s="316"/>
      <c r="KW148" s="316"/>
      <c r="KX148" s="316"/>
      <c r="KY148" s="316"/>
      <c r="KZ148" s="316"/>
      <c r="LA148" s="316" t="s">
        <v>173</v>
      </c>
      <c r="LB148" s="316"/>
      <c r="LC148" s="316"/>
      <c r="LD148" s="316"/>
      <c r="LE148" s="316"/>
      <c r="LF148" s="316"/>
      <c r="LG148" s="316"/>
      <c r="LH148" s="316"/>
      <c r="LI148" s="316" t="s">
        <v>173</v>
      </c>
      <c r="LJ148" s="316"/>
      <c r="LK148" s="316"/>
      <c r="LL148" s="316"/>
      <c r="LM148" s="316"/>
      <c r="LN148" s="316"/>
      <c r="LO148" s="316"/>
      <c r="LP148" s="316"/>
      <c r="LQ148" s="316" t="s">
        <v>173</v>
      </c>
      <c r="LR148" s="316"/>
      <c r="LS148" s="316"/>
      <c r="LT148" s="316"/>
      <c r="LU148" s="316"/>
      <c r="LV148" s="316"/>
      <c r="LW148" s="316"/>
      <c r="LX148" s="316"/>
      <c r="LY148" s="316" t="s">
        <v>173</v>
      </c>
      <c r="LZ148" s="316"/>
      <c r="MA148" s="316"/>
      <c r="MB148" s="316"/>
      <c r="MC148" s="316"/>
      <c r="MD148" s="316"/>
      <c r="ME148" s="316"/>
      <c r="MF148" s="316"/>
      <c r="MG148" s="316" t="s">
        <v>173</v>
      </c>
      <c r="MH148" s="316"/>
      <c r="MI148" s="316"/>
      <c r="MJ148" s="316"/>
      <c r="MK148" s="316"/>
      <c r="ML148" s="316"/>
      <c r="MM148" s="316"/>
      <c r="MN148" s="316"/>
      <c r="MO148" s="316" t="s">
        <v>173</v>
      </c>
      <c r="MP148" s="316"/>
      <c r="MQ148" s="316"/>
      <c r="MR148" s="316"/>
      <c r="MS148" s="316"/>
      <c r="MT148" s="316"/>
      <c r="MU148" s="316"/>
      <c r="MV148" s="316"/>
      <c r="MW148" s="316" t="s">
        <v>173</v>
      </c>
      <c r="MX148" s="316"/>
      <c r="MY148" s="316"/>
      <c r="MZ148" s="316"/>
      <c r="NA148" s="316"/>
      <c r="NB148" s="316"/>
      <c r="NC148" s="316"/>
      <c r="ND148" s="316"/>
      <c r="NE148" s="316" t="s">
        <v>173</v>
      </c>
      <c r="NF148" s="316"/>
      <c r="NG148" s="316"/>
      <c r="NH148" s="316"/>
      <c r="NI148" s="316"/>
      <c r="NJ148" s="316"/>
      <c r="NK148" s="316"/>
      <c r="NL148" s="316"/>
      <c r="NM148" s="316" t="s">
        <v>173</v>
      </c>
      <c r="NN148" s="316"/>
      <c r="NO148" s="316"/>
      <c r="NP148" s="316"/>
      <c r="NQ148" s="316"/>
      <c r="NR148" s="316"/>
      <c r="NS148" s="316"/>
      <c r="NT148" s="316"/>
      <c r="NU148" s="316" t="s">
        <v>173</v>
      </c>
      <c r="NV148" s="316"/>
      <c r="NW148" s="316"/>
      <c r="NX148" s="316"/>
      <c r="NY148" s="316"/>
      <c r="NZ148" s="316"/>
      <c r="OA148" s="316"/>
      <c r="OB148" s="316"/>
      <c r="OC148" s="316" t="s">
        <v>173</v>
      </c>
      <c r="OD148" s="316"/>
      <c r="OE148" s="316"/>
      <c r="OF148" s="316"/>
      <c r="OG148" s="316"/>
      <c r="OH148" s="316"/>
      <c r="OI148" s="316"/>
      <c r="OJ148" s="316"/>
      <c r="OK148" s="316" t="s">
        <v>173</v>
      </c>
      <c r="OL148" s="316"/>
      <c r="OM148" s="316"/>
      <c r="ON148" s="316"/>
      <c r="OO148" s="316"/>
      <c r="OP148" s="316"/>
      <c r="OQ148" s="316"/>
      <c r="OR148" s="316"/>
      <c r="OS148" s="316" t="s">
        <v>173</v>
      </c>
      <c r="OT148" s="316"/>
      <c r="OU148" s="316"/>
      <c r="OV148" s="316"/>
      <c r="OW148" s="316"/>
      <c r="OX148" s="316"/>
      <c r="OY148" s="316"/>
      <c r="OZ148" s="316"/>
      <c r="PA148" s="316" t="s">
        <v>173</v>
      </c>
      <c r="PB148" s="316"/>
      <c r="PC148" s="316"/>
      <c r="PD148" s="316"/>
      <c r="PE148" s="316"/>
      <c r="PF148" s="316"/>
      <c r="PG148" s="316"/>
      <c r="PH148" s="316"/>
      <c r="PI148" s="316" t="s">
        <v>173</v>
      </c>
      <c r="PJ148" s="316"/>
      <c r="PK148" s="316"/>
      <c r="PL148" s="316"/>
      <c r="PM148" s="316"/>
      <c r="PN148" s="316"/>
      <c r="PO148" s="316"/>
      <c r="PP148" s="316"/>
      <c r="PQ148" s="316" t="s">
        <v>173</v>
      </c>
      <c r="PR148" s="316"/>
      <c r="PS148" s="316"/>
      <c r="PT148" s="316"/>
      <c r="PU148" s="316"/>
      <c r="PV148" s="316"/>
      <c r="PW148" s="316"/>
      <c r="PX148" s="316"/>
      <c r="PY148" s="316" t="s">
        <v>173</v>
      </c>
      <c r="PZ148" s="316"/>
      <c r="QA148" s="316"/>
      <c r="QB148" s="316"/>
      <c r="QC148" s="316"/>
      <c r="QD148" s="316"/>
      <c r="QE148" s="316"/>
      <c r="QF148" s="316"/>
      <c r="QG148" s="316" t="s">
        <v>173</v>
      </c>
      <c r="QH148" s="316"/>
      <c r="QI148" s="316"/>
      <c r="QJ148" s="316"/>
      <c r="QK148" s="316"/>
      <c r="QL148" s="316"/>
      <c r="QM148" s="316"/>
      <c r="QN148" s="316"/>
      <c r="QO148" s="316" t="s">
        <v>173</v>
      </c>
      <c r="QP148" s="316"/>
      <c r="QQ148" s="316"/>
      <c r="QR148" s="316"/>
      <c r="QS148" s="316"/>
      <c r="QT148" s="316"/>
      <c r="QU148" s="316"/>
      <c r="QV148" s="316"/>
      <c r="QW148" s="316" t="s">
        <v>173</v>
      </c>
      <c r="QX148" s="316"/>
      <c r="QY148" s="316"/>
      <c r="QZ148" s="316"/>
      <c r="RA148" s="316"/>
      <c r="RB148" s="316"/>
      <c r="RC148" s="316"/>
      <c r="RD148" s="316"/>
      <c r="RE148" s="316" t="s">
        <v>173</v>
      </c>
      <c r="RF148" s="316"/>
      <c r="RG148" s="316"/>
      <c r="RH148" s="316"/>
      <c r="RI148" s="316"/>
      <c r="RJ148" s="316"/>
      <c r="RK148" s="316"/>
      <c r="RL148" s="316"/>
      <c r="RM148" s="316" t="s">
        <v>173</v>
      </c>
      <c r="RN148" s="316"/>
      <c r="RO148" s="316"/>
      <c r="RP148" s="316"/>
      <c r="RQ148" s="316"/>
      <c r="RR148" s="316"/>
      <c r="RS148" s="316"/>
      <c r="RT148" s="316"/>
      <c r="RU148" s="316" t="s">
        <v>173</v>
      </c>
      <c r="RV148" s="316"/>
      <c r="RW148" s="316"/>
      <c r="RX148" s="316"/>
      <c r="RY148" s="316"/>
      <c r="RZ148" s="316"/>
      <c r="SA148" s="316"/>
      <c r="SB148" s="316"/>
      <c r="SC148" s="316" t="s">
        <v>173</v>
      </c>
      <c r="SD148" s="316"/>
      <c r="SE148" s="316"/>
      <c r="SF148" s="316"/>
      <c r="SG148" s="316"/>
      <c r="SH148" s="316"/>
      <c r="SI148" s="316"/>
      <c r="SJ148" s="316"/>
      <c r="SK148" s="316" t="s">
        <v>173</v>
      </c>
      <c r="SL148" s="316"/>
      <c r="SM148" s="316"/>
      <c r="SN148" s="316"/>
      <c r="SO148" s="316"/>
      <c r="SP148" s="316"/>
      <c r="SQ148" s="316"/>
      <c r="SR148" s="316"/>
      <c r="SS148" s="316" t="s">
        <v>173</v>
      </c>
      <c r="ST148" s="316"/>
      <c r="SU148" s="316"/>
      <c r="SV148" s="316"/>
      <c r="SW148" s="316"/>
      <c r="SX148" s="316"/>
      <c r="SY148" s="316"/>
      <c r="SZ148" s="316"/>
      <c r="TA148" s="316" t="s">
        <v>173</v>
      </c>
      <c r="TB148" s="316"/>
      <c r="TC148" s="316"/>
      <c r="TD148" s="316"/>
      <c r="TE148" s="316"/>
      <c r="TF148" s="316"/>
      <c r="TG148" s="316"/>
      <c r="TH148" s="316"/>
      <c r="TI148" s="316" t="s">
        <v>173</v>
      </c>
      <c r="TJ148" s="316"/>
      <c r="TK148" s="316"/>
      <c r="TL148" s="316"/>
      <c r="TM148" s="316"/>
      <c r="TN148" s="316"/>
      <c r="TO148" s="316"/>
      <c r="TP148" s="316"/>
      <c r="TQ148" s="316" t="s">
        <v>173</v>
      </c>
      <c r="TR148" s="316"/>
      <c r="TS148" s="316"/>
      <c r="TT148" s="316"/>
      <c r="TU148" s="316"/>
      <c r="TV148" s="316"/>
      <c r="TW148" s="316"/>
      <c r="TX148" s="316"/>
      <c r="TY148" s="316" t="s">
        <v>173</v>
      </c>
      <c r="TZ148" s="316"/>
      <c r="UA148" s="316"/>
      <c r="UB148" s="316"/>
      <c r="UC148" s="316"/>
      <c r="UD148" s="316"/>
      <c r="UE148" s="316"/>
      <c r="UF148" s="316"/>
      <c r="UG148" s="316" t="s">
        <v>173</v>
      </c>
      <c r="UH148" s="316"/>
      <c r="UI148" s="316"/>
      <c r="UJ148" s="316"/>
      <c r="UK148" s="316"/>
      <c r="UL148" s="316"/>
      <c r="UM148" s="316"/>
      <c r="UN148" s="316"/>
      <c r="UO148" s="316" t="s">
        <v>173</v>
      </c>
      <c r="UP148" s="316"/>
      <c r="UQ148" s="316"/>
      <c r="UR148" s="316"/>
      <c r="US148" s="316"/>
      <c r="UT148" s="316"/>
      <c r="UU148" s="316"/>
      <c r="UV148" s="316"/>
      <c r="UW148" s="316" t="s">
        <v>173</v>
      </c>
      <c r="UX148" s="316"/>
      <c r="UY148" s="316"/>
      <c r="UZ148" s="316"/>
      <c r="VA148" s="316"/>
      <c r="VB148" s="316"/>
      <c r="VC148" s="316"/>
      <c r="VD148" s="316"/>
      <c r="VE148" s="316" t="s">
        <v>173</v>
      </c>
      <c r="VF148" s="316"/>
      <c r="VG148" s="316"/>
      <c r="VH148" s="316"/>
      <c r="VI148" s="316"/>
      <c r="VJ148" s="316"/>
      <c r="VK148" s="316"/>
      <c r="VL148" s="316"/>
      <c r="VM148" s="316" t="s">
        <v>173</v>
      </c>
      <c r="VN148" s="316"/>
      <c r="VO148" s="316"/>
      <c r="VP148" s="316"/>
      <c r="VQ148" s="316"/>
      <c r="VR148" s="316"/>
      <c r="VS148" s="316"/>
      <c r="VT148" s="316"/>
      <c r="VU148" s="316" t="s">
        <v>173</v>
      </c>
      <c r="VV148" s="316"/>
      <c r="VW148" s="316"/>
      <c r="VX148" s="316"/>
      <c r="VY148" s="316"/>
      <c r="VZ148" s="316"/>
      <c r="WA148" s="316"/>
      <c r="WB148" s="316"/>
      <c r="WC148" s="316" t="s">
        <v>173</v>
      </c>
      <c r="WD148" s="316"/>
      <c r="WE148" s="316"/>
      <c r="WF148" s="316"/>
      <c r="WG148" s="316"/>
      <c r="WH148" s="316"/>
      <c r="WI148" s="316"/>
      <c r="WJ148" s="316"/>
      <c r="WK148" s="316" t="s">
        <v>173</v>
      </c>
      <c r="WL148" s="316"/>
      <c r="WM148" s="316"/>
      <c r="WN148" s="316"/>
      <c r="WO148" s="316"/>
      <c r="WP148" s="316"/>
      <c r="WQ148" s="316"/>
      <c r="WR148" s="316"/>
      <c r="WS148" s="316" t="s">
        <v>173</v>
      </c>
      <c r="WT148" s="316"/>
      <c r="WU148" s="316"/>
      <c r="WV148" s="316"/>
      <c r="WW148" s="316"/>
      <c r="WX148" s="316"/>
      <c r="WY148" s="316"/>
      <c r="WZ148" s="316"/>
      <c r="XA148" s="316" t="s">
        <v>173</v>
      </c>
      <c r="XB148" s="316"/>
      <c r="XC148" s="316"/>
      <c r="XD148" s="316"/>
      <c r="XE148" s="316"/>
      <c r="XF148" s="316"/>
      <c r="XG148" s="316"/>
      <c r="XH148" s="316"/>
      <c r="XI148" s="316" t="s">
        <v>173</v>
      </c>
      <c r="XJ148" s="316"/>
      <c r="XK148" s="316"/>
      <c r="XL148" s="316"/>
      <c r="XM148" s="316"/>
      <c r="XN148" s="316"/>
      <c r="XO148" s="316"/>
      <c r="XP148" s="316"/>
      <c r="XQ148" s="316" t="s">
        <v>173</v>
      </c>
      <c r="XR148" s="316"/>
      <c r="XS148" s="316"/>
      <c r="XT148" s="316"/>
      <c r="XU148" s="316"/>
      <c r="XV148" s="316"/>
      <c r="XW148" s="316"/>
      <c r="XX148" s="316"/>
      <c r="XY148" s="316" t="s">
        <v>173</v>
      </c>
      <c r="XZ148" s="316"/>
      <c r="YA148" s="316"/>
      <c r="YB148" s="316"/>
      <c r="YC148" s="316"/>
      <c r="YD148" s="316"/>
      <c r="YE148" s="316"/>
      <c r="YF148" s="316"/>
      <c r="YG148" s="316" t="s">
        <v>173</v>
      </c>
      <c r="YH148" s="316"/>
      <c r="YI148" s="316"/>
      <c r="YJ148" s="316"/>
      <c r="YK148" s="316"/>
      <c r="YL148" s="316"/>
      <c r="YM148" s="316"/>
      <c r="YN148" s="316"/>
      <c r="YO148" s="316" t="s">
        <v>173</v>
      </c>
      <c r="YP148" s="316"/>
      <c r="YQ148" s="316"/>
      <c r="YR148" s="316"/>
      <c r="YS148" s="316"/>
      <c r="YT148" s="316"/>
      <c r="YU148" s="316"/>
      <c r="YV148" s="316"/>
      <c r="YW148" s="316" t="s">
        <v>173</v>
      </c>
      <c r="YX148" s="316"/>
      <c r="YY148" s="316"/>
      <c r="YZ148" s="316"/>
      <c r="ZA148" s="316"/>
      <c r="ZB148" s="316"/>
      <c r="ZC148" s="316"/>
      <c r="ZD148" s="316"/>
      <c r="ZE148" s="316" t="s">
        <v>173</v>
      </c>
      <c r="ZF148" s="316"/>
      <c r="ZG148" s="316"/>
      <c r="ZH148" s="316"/>
      <c r="ZI148" s="316"/>
      <c r="ZJ148" s="316"/>
      <c r="ZK148" s="316"/>
      <c r="ZL148" s="316"/>
      <c r="ZM148" s="316" t="s">
        <v>173</v>
      </c>
      <c r="ZN148" s="316"/>
      <c r="ZO148" s="316"/>
      <c r="ZP148" s="316"/>
      <c r="ZQ148" s="316"/>
      <c r="ZR148" s="316"/>
      <c r="ZS148" s="316"/>
      <c r="ZT148" s="316"/>
      <c r="ZU148" s="316" t="s">
        <v>173</v>
      </c>
      <c r="ZV148" s="316"/>
      <c r="ZW148" s="316"/>
      <c r="ZX148" s="316"/>
      <c r="ZY148" s="316"/>
      <c r="ZZ148" s="316"/>
      <c r="AAA148" s="316"/>
      <c r="AAB148" s="316"/>
      <c r="AAC148" s="316" t="s">
        <v>173</v>
      </c>
      <c r="AAD148" s="316"/>
      <c r="AAE148" s="316"/>
      <c r="AAF148" s="316"/>
      <c r="AAG148" s="316"/>
      <c r="AAH148" s="316"/>
      <c r="AAI148" s="316"/>
      <c r="AAJ148" s="316"/>
      <c r="AAK148" s="316" t="s">
        <v>173</v>
      </c>
      <c r="AAL148" s="316"/>
      <c r="AAM148" s="316"/>
      <c r="AAN148" s="316"/>
      <c r="AAO148" s="316"/>
      <c r="AAP148" s="316"/>
      <c r="AAQ148" s="316"/>
      <c r="AAR148" s="316"/>
      <c r="AAS148" s="316" t="s">
        <v>173</v>
      </c>
      <c r="AAT148" s="316"/>
      <c r="AAU148" s="316"/>
      <c r="AAV148" s="316"/>
      <c r="AAW148" s="316"/>
      <c r="AAX148" s="316"/>
      <c r="AAY148" s="316"/>
      <c r="AAZ148" s="316"/>
      <c r="ABA148" s="316" t="s">
        <v>173</v>
      </c>
      <c r="ABB148" s="316"/>
      <c r="ABC148" s="316"/>
      <c r="ABD148" s="316"/>
      <c r="ABE148" s="316"/>
      <c r="ABF148" s="316"/>
      <c r="ABG148" s="316"/>
      <c r="ABH148" s="316"/>
      <c r="ABI148" s="316" t="s">
        <v>173</v>
      </c>
      <c r="ABJ148" s="316"/>
      <c r="ABK148" s="316"/>
      <c r="ABL148" s="316"/>
      <c r="ABM148" s="316"/>
      <c r="ABN148" s="316"/>
      <c r="ABO148" s="316"/>
      <c r="ABP148" s="316"/>
      <c r="ABQ148" s="316" t="s">
        <v>173</v>
      </c>
      <c r="ABR148" s="316"/>
      <c r="ABS148" s="316"/>
      <c r="ABT148" s="316"/>
      <c r="ABU148" s="316"/>
      <c r="ABV148" s="316"/>
      <c r="ABW148" s="316"/>
      <c r="ABX148" s="316"/>
      <c r="ABY148" s="316" t="s">
        <v>173</v>
      </c>
      <c r="ABZ148" s="316"/>
      <c r="ACA148" s="316"/>
      <c r="ACB148" s="316"/>
      <c r="ACC148" s="316"/>
      <c r="ACD148" s="316"/>
      <c r="ACE148" s="316"/>
      <c r="ACF148" s="316"/>
      <c r="ACG148" s="316" t="s">
        <v>173</v>
      </c>
      <c r="ACH148" s="316"/>
      <c r="ACI148" s="316"/>
      <c r="ACJ148" s="316"/>
      <c r="ACK148" s="316"/>
      <c r="ACL148" s="316"/>
      <c r="ACM148" s="316"/>
      <c r="ACN148" s="316"/>
      <c r="ACO148" s="316" t="s">
        <v>173</v>
      </c>
      <c r="ACP148" s="316"/>
      <c r="ACQ148" s="316"/>
      <c r="ACR148" s="316"/>
      <c r="ACS148" s="316"/>
      <c r="ACT148" s="316"/>
      <c r="ACU148" s="316"/>
      <c r="ACV148" s="316"/>
      <c r="ACW148" s="316" t="s">
        <v>173</v>
      </c>
      <c r="ACX148" s="316"/>
      <c r="ACY148" s="316"/>
      <c r="ACZ148" s="316"/>
      <c r="ADA148" s="316"/>
      <c r="ADB148" s="316"/>
      <c r="ADC148" s="316"/>
      <c r="ADD148" s="316"/>
      <c r="ADE148" s="316" t="s">
        <v>173</v>
      </c>
      <c r="ADF148" s="316"/>
      <c r="ADG148" s="316"/>
      <c r="ADH148" s="316"/>
      <c r="ADI148" s="316"/>
      <c r="ADJ148" s="316"/>
      <c r="ADK148" s="316"/>
      <c r="ADL148" s="316"/>
      <c r="ADM148" s="316" t="s">
        <v>173</v>
      </c>
      <c r="ADN148" s="316"/>
      <c r="ADO148" s="316"/>
      <c r="ADP148" s="316"/>
      <c r="ADQ148" s="316"/>
      <c r="ADR148" s="316"/>
      <c r="ADS148" s="316"/>
      <c r="ADT148" s="316"/>
      <c r="ADU148" s="316" t="s">
        <v>173</v>
      </c>
      <c r="ADV148" s="316"/>
      <c r="ADW148" s="316"/>
      <c r="ADX148" s="316"/>
      <c r="ADY148" s="316"/>
      <c r="ADZ148" s="316"/>
      <c r="AEA148" s="316"/>
      <c r="AEB148" s="316"/>
      <c r="AEC148" s="316" t="s">
        <v>173</v>
      </c>
      <c r="AED148" s="316"/>
      <c r="AEE148" s="316"/>
      <c r="AEF148" s="316"/>
      <c r="AEG148" s="316"/>
      <c r="AEH148" s="316"/>
      <c r="AEI148" s="316"/>
      <c r="AEJ148" s="316"/>
      <c r="AEK148" s="316" t="s">
        <v>173</v>
      </c>
      <c r="AEL148" s="316"/>
      <c r="AEM148" s="316"/>
      <c r="AEN148" s="316"/>
      <c r="AEO148" s="316"/>
      <c r="AEP148" s="316"/>
      <c r="AEQ148" s="316"/>
      <c r="AER148" s="316"/>
      <c r="AES148" s="316" t="s">
        <v>173</v>
      </c>
      <c r="AET148" s="316"/>
      <c r="AEU148" s="316"/>
      <c r="AEV148" s="316"/>
      <c r="AEW148" s="316"/>
      <c r="AEX148" s="316"/>
      <c r="AEY148" s="316"/>
      <c r="AEZ148" s="316"/>
      <c r="AFA148" s="316" t="s">
        <v>173</v>
      </c>
      <c r="AFB148" s="316"/>
      <c r="AFC148" s="316"/>
      <c r="AFD148" s="316"/>
      <c r="AFE148" s="316"/>
      <c r="AFF148" s="316"/>
      <c r="AFG148" s="316"/>
      <c r="AFH148" s="316"/>
      <c r="AFI148" s="316" t="s">
        <v>173</v>
      </c>
      <c r="AFJ148" s="316"/>
      <c r="AFK148" s="316"/>
      <c r="AFL148" s="316"/>
      <c r="AFM148" s="316"/>
      <c r="AFN148" s="316"/>
      <c r="AFO148" s="316"/>
      <c r="AFP148" s="316"/>
      <c r="AFQ148" s="316" t="s">
        <v>173</v>
      </c>
      <c r="AFR148" s="316"/>
      <c r="AFS148" s="316"/>
      <c r="AFT148" s="316"/>
      <c r="AFU148" s="316"/>
      <c r="AFV148" s="316"/>
      <c r="AFW148" s="316"/>
      <c r="AFX148" s="316"/>
      <c r="AFY148" s="316" t="s">
        <v>173</v>
      </c>
      <c r="AFZ148" s="316"/>
      <c r="AGA148" s="316"/>
      <c r="AGB148" s="316"/>
      <c r="AGC148" s="316"/>
      <c r="AGD148" s="316"/>
      <c r="AGE148" s="316"/>
      <c r="AGF148" s="316"/>
      <c r="AGG148" s="316" t="s">
        <v>173</v>
      </c>
      <c r="AGH148" s="316"/>
      <c r="AGI148" s="316"/>
      <c r="AGJ148" s="316"/>
      <c r="AGK148" s="316"/>
      <c r="AGL148" s="316"/>
      <c r="AGM148" s="316"/>
      <c r="AGN148" s="316"/>
      <c r="AGO148" s="316" t="s">
        <v>173</v>
      </c>
      <c r="AGP148" s="316"/>
      <c r="AGQ148" s="316"/>
      <c r="AGR148" s="316"/>
      <c r="AGS148" s="316"/>
      <c r="AGT148" s="316"/>
      <c r="AGU148" s="316"/>
      <c r="AGV148" s="316"/>
      <c r="AGW148" s="316" t="s">
        <v>173</v>
      </c>
      <c r="AGX148" s="316"/>
      <c r="AGY148" s="316"/>
      <c r="AGZ148" s="316"/>
      <c r="AHA148" s="316"/>
      <c r="AHB148" s="316"/>
      <c r="AHC148" s="316"/>
      <c r="AHD148" s="316"/>
      <c r="AHE148" s="316" t="s">
        <v>173</v>
      </c>
      <c r="AHF148" s="316"/>
      <c r="AHG148" s="316"/>
      <c r="AHH148" s="316"/>
      <c r="AHI148" s="316"/>
      <c r="AHJ148" s="316"/>
      <c r="AHK148" s="316"/>
      <c r="AHL148" s="316"/>
      <c r="AHM148" s="316" t="s">
        <v>173</v>
      </c>
      <c r="AHN148" s="316"/>
      <c r="AHO148" s="316"/>
      <c r="AHP148" s="316"/>
      <c r="AHQ148" s="316"/>
      <c r="AHR148" s="316"/>
      <c r="AHS148" s="316"/>
      <c r="AHT148" s="316"/>
      <c r="AHU148" s="316" t="s">
        <v>173</v>
      </c>
      <c r="AHV148" s="316"/>
      <c r="AHW148" s="316"/>
      <c r="AHX148" s="316"/>
      <c r="AHY148" s="316"/>
      <c r="AHZ148" s="316"/>
      <c r="AIA148" s="316"/>
      <c r="AIB148" s="316"/>
      <c r="AIC148" s="316" t="s">
        <v>173</v>
      </c>
      <c r="AID148" s="316"/>
      <c r="AIE148" s="316"/>
      <c r="AIF148" s="316"/>
      <c r="AIG148" s="316"/>
      <c r="AIH148" s="316"/>
      <c r="AII148" s="316"/>
      <c r="AIJ148" s="316"/>
      <c r="AIK148" s="316" t="s">
        <v>173</v>
      </c>
      <c r="AIL148" s="316"/>
      <c r="AIM148" s="316"/>
      <c r="AIN148" s="316"/>
      <c r="AIO148" s="316"/>
      <c r="AIP148" s="316"/>
      <c r="AIQ148" s="316"/>
      <c r="AIR148" s="316"/>
      <c r="AIS148" s="316" t="s">
        <v>173</v>
      </c>
      <c r="AIT148" s="316"/>
      <c r="AIU148" s="316"/>
      <c r="AIV148" s="316"/>
      <c r="AIW148" s="316"/>
      <c r="AIX148" s="316"/>
      <c r="AIY148" s="316"/>
      <c r="AIZ148" s="316"/>
      <c r="AJA148" s="316" t="s">
        <v>173</v>
      </c>
      <c r="AJB148" s="316"/>
      <c r="AJC148" s="316"/>
      <c r="AJD148" s="316"/>
      <c r="AJE148" s="316"/>
      <c r="AJF148" s="316"/>
      <c r="AJG148" s="316"/>
      <c r="AJH148" s="316"/>
      <c r="AJI148" s="316" t="s">
        <v>173</v>
      </c>
      <c r="AJJ148" s="316"/>
      <c r="AJK148" s="316"/>
      <c r="AJL148" s="316"/>
      <c r="AJM148" s="316"/>
      <c r="AJN148" s="316"/>
      <c r="AJO148" s="316"/>
      <c r="AJP148" s="316"/>
      <c r="AJQ148" s="316" t="s">
        <v>173</v>
      </c>
      <c r="AJR148" s="316"/>
      <c r="AJS148" s="316"/>
      <c r="AJT148" s="316"/>
      <c r="AJU148" s="316"/>
      <c r="AJV148" s="316"/>
      <c r="AJW148" s="316"/>
      <c r="AJX148" s="316"/>
      <c r="AJY148" s="316" t="s">
        <v>173</v>
      </c>
      <c r="AJZ148" s="316"/>
      <c r="AKA148" s="316"/>
      <c r="AKB148" s="316"/>
      <c r="AKC148" s="316"/>
      <c r="AKD148" s="316"/>
      <c r="AKE148" s="316"/>
      <c r="AKF148" s="316"/>
      <c r="AKG148" s="316" t="s">
        <v>173</v>
      </c>
      <c r="AKH148" s="316"/>
      <c r="AKI148" s="316"/>
      <c r="AKJ148" s="316"/>
      <c r="AKK148" s="316"/>
      <c r="AKL148" s="316"/>
      <c r="AKM148" s="316"/>
      <c r="AKN148" s="316"/>
      <c r="AKO148" s="316" t="s">
        <v>173</v>
      </c>
      <c r="AKP148" s="316"/>
      <c r="AKQ148" s="316"/>
      <c r="AKR148" s="316"/>
      <c r="AKS148" s="316"/>
      <c r="AKT148" s="316"/>
      <c r="AKU148" s="316"/>
      <c r="AKV148" s="316"/>
      <c r="AKW148" s="316" t="s">
        <v>173</v>
      </c>
      <c r="AKX148" s="316"/>
      <c r="AKY148" s="316"/>
      <c r="AKZ148" s="316"/>
      <c r="ALA148" s="316"/>
      <c r="ALB148" s="316"/>
      <c r="ALC148" s="316"/>
      <c r="ALD148" s="316"/>
      <c r="ALE148" s="316" t="s">
        <v>173</v>
      </c>
      <c r="ALF148" s="316"/>
      <c r="ALG148" s="316"/>
      <c r="ALH148" s="316"/>
      <c r="ALI148" s="316"/>
      <c r="ALJ148" s="316"/>
      <c r="ALK148" s="316"/>
      <c r="ALL148" s="316"/>
      <c r="ALM148" s="316" t="s">
        <v>173</v>
      </c>
      <c r="ALN148" s="316"/>
      <c r="ALO148" s="316"/>
      <c r="ALP148" s="316"/>
      <c r="ALQ148" s="316"/>
      <c r="ALR148" s="316"/>
      <c r="ALS148" s="316"/>
      <c r="ALT148" s="316"/>
      <c r="ALU148" s="316" t="s">
        <v>173</v>
      </c>
      <c r="ALV148" s="316"/>
      <c r="ALW148" s="316"/>
      <c r="ALX148" s="316"/>
      <c r="ALY148" s="316"/>
      <c r="ALZ148" s="316"/>
      <c r="AMA148" s="316"/>
      <c r="AMB148" s="316"/>
      <c r="AMC148" s="316" t="s">
        <v>173</v>
      </c>
      <c r="AMD148" s="316"/>
      <c r="AME148" s="316"/>
      <c r="AMF148" s="316"/>
      <c r="AMG148" s="316"/>
      <c r="AMH148" s="316"/>
      <c r="AMI148" s="316"/>
      <c r="AMJ148" s="316"/>
      <c r="AMK148" s="316" t="s">
        <v>173</v>
      </c>
      <c r="AML148" s="316"/>
      <c r="AMM148" s="316"/>
      <c r="AMN148" s="316"/>
      <c r="AMO148" s="316"/>
      <c r="AMP148" s="316"/>
      <c r="AMQ148" s="316"/>
      <c r="AMR148" s="316"/>
      <c r="AMS148" s="316" t="s">
        <v>173</v>
      </c>
      <c r="AMT148" s="316"/>
      <c r="AMU148" s="316"/>
      <c r="AMV148" s="316"/>
      <c r="AMW148" s="316"/>
      <c r="AMX148" s="316"/>
      <c r="AMY148" s="316"/>
      <c r="AMZ148" s="316"/>
      <c r="ANA148" s="316" t="s">
        <v>173</v>
      </c>
      <c r="ANB148" s="316"/>
      <c r="ANC148" s="316"/>
      <c r="AND148" s="316"/>
      <c r="ANE148" s="316"/>
      <c r="ANF148" s="316"/>
      <c r="ANG148" s="316"/>
      <c r="ANH148" s="316"/>
      <c r="ANI148" s="316" t="s">
        <v>173</v>
      </c>
      <c r="ANJ148" s="316"/>
      <c r="ANK148" s="316"/>
      <c r="ANL148" s="316"/>
      <c r="ANM148" s="316"/>
      <c r="ANN148" s="316"/>
      <c r="ANO148" s="316"/>
      <c r="ANP148" s="316"/>
      <c r="ANQ148" s="316" t="s">
        <v>173</v>
      </c>
      <c r="ANR148" s="316"/>
      <c r="ANS148" s="316"/>
      <c r="ANT148" s="316"/>
      <c r="ANU148" s="316"/>
      <c r="ANV148" s="316"/>
      <c r="ANW148" s="316"/>
      <c r="ANX148" s="316"/>
      <c r="ANY148" s="316" t="s">
        <v>173</v>
      </c>
      <c r="ANZ148" s="316"/>
      <c r="AOA148" s="316"/>
      <c r="AOB148" s="316"/>
      <c r="AOC148" s="316"/>
      <c r="AOD148" s="316"/>
      <c r="AOE148" s="316"/>
      <c r="AOF148" s="316"/>
      <c r="AOG148" s="316" t="s">
        <v>173</v>
      </c>
      <c r="AOH148" s="316"/>
      <c r="AOI148" s="316"/>
      <c r="AOJ148" s="316"/>
      <c r="AOK148" s="316"/>
      <c r="AOL148" s="316"/>
      <c r="AOM148" s="316"/>
      <c r="AON148" s="316"/>
      <c r="AOO148" s="316" t="s">
        <v>173</v>
      </c>
      <c r="AOP148" s="316"/>
      <c r="AOQ148" s="316"/>
      <c r="AOR148" s="316"/>
      <c r="AOS148" s="316"/>
      <c r="AOT148" s="316"/>
      <c r="AOU148" s="316"/>
      <c r="AOV148" s="316"/>
      <c r="AOW148" s="316" t="s">
        <v>173</v>
      </c>
      <c r="AOX148" s="316"/>
      <c r="AOY148" s="316"/>
      <c r="AOZ148" s="316"/>
      <c r="APA148" s="316"/>
      <c r="APB148" s="316"/>
      <c r="APC148" s="316"/>
      <c r="APD148" s="316"/>
      <c r="APE148" s="316" t="s">
        <v>173</v>
      </c>
      <c r="APF148" s="316"/>
      <c r="APG148" s="316"/>
      <c r="APH148" s="316"/>
      <c r="API148" s="316"/>
      <c r="APJ148" s="316"/>
      <c r="APK148" s="316"/>
      <c r="APL148" s="316"/>
      <c r="APM148" s="316" t="s">
        <v>173</v>
      </c>
      <c r="APN148" s="316"/>
      <c r="APO148" s="316"/>
      <c r="APP148" s="316"/>
      <c r="APQ148" s="316"/>
      <c r="APR148" s="316"/>
      <c r="APS148" s="316"/>
      <c r="APT148" s="316"/>
      <c r="APU148" s="316" t="s">
        <v>173</v>
      </c>
      <c r="APV148" s="316"/>
      <c r="APW148" s="316"/>
      <c r="APX148" s="316"/>
      <c r="APY148" s="316"/>
      <c r="APZ148" s="316"/>
      <c r="AQA148" s="316"/>
      <c r="AQB148" s="316"/>
      <c r="AQC148" s="316" t="s">
        <v>173</v>
      </c>
      <c r="AQD148" s="316"/>
      <c r="AQE148" s="316"/>
      <c r="AQF148" s="316"/>
      <c r="AQG148" s="316"/>
      <c r="AQH148" s="316"/>
      <c r="AQI148" s="316"/>
      <c r="AQJ148" s="316"/>
      <c r="AQK148" s="316" t="s">
        <v>173</v>
      </c>
      <c r="AQL148" s="316"/>
      <c r="AQM148" s="316"/>
      <c r="AQN148" s="316"/>
      <c r="AQO148" s="316"/>
      <c r="AQP148" s="316"/>
      <c r="AQQ148" s="316"/>
      <c r="AQR148" s="316"/>
      <c r="AQS148" s="316" t="s">
        <v>173</v>
      </c>
      <c r="AQT148" s="316"/>
      <c r="AQU148" s="316"/>
      <c r="AQV148" s="316"/>
      <c r="AQW148" s="316"/>
      <c r="AQX148" s="316"/>
      <c r="AQY148" s="316"/>
      <c r="AQZ148" s="316"/>
      <c r="ARA148" s="316" t="s">
        <v>173</v>
      </c>
      <c r="ARB148" s="316"/>
      <c r="ARC148" s="316"/>
      <c r="ARD148" s="316"/>
      <c r="ARE148" s="316"/>
      <c r="ARF148" s="316"/>
      <c r="ARG148" s="316"/>
      <c r="ARH148" s="316"/>
      <c r="ARI148" s="316" t="s">
        <v>173</v>
      </c>
      <c r="ARJ148" s="316"/>
      <c r="ARK148" s="316"/>
      <c r="ARL148" s="316"/>
      <c r="ARM148" s="316"/>
      <c r="ARN148" s="316"/>
      <c r="ARO148" s="316"/>
      <c r="ARP148" s="316"/>
      <c r="ARQ148" s="316" t="s">
        <v>173</v>
      </c>
      <c r="ARR148" s="316"/>
      <c r="ARS148" s="316"/>
      <c r="ART148" s="316"/>
      <c r="ARU148" s="316"/>
      <c r="ARV148" s="316"/>
      <c r="ARW148" s="316"/>
      <c r="ARX148" s="316"/>
      <c r="ARY148" s="316" t="s">
        <v>173</v>
      </c>
      <c r="ARZ148" s="316"/>
      <c r="ASA148" s="316"/>
      <c r="ASB148" s="316"/>
      <c r="ASC148" s="316"/>
      <c r="ASD148" s="316"/>
      <c r="ASE148" s="316"/>
      <c r="ASF148" s="316"/>
      <c r="ASG148" s="316" t="s">
        <v>173</v>
      </c>
      <c r="ASH148" s="316"/>
      <c r="ASI148" s="316"/>
      <c r="ASJ148" s="316"/>
      <c r="ASK148" s="316"/>
      <c r="ASL148" s="316"/>
      <c r="ASM148" s="316"/>
      <c r="ASN148" s="316"/>
      <c r="ASO148" s="316" t="s">
        <v>173</v>
      </c>
      <c r="ASP148" s="316"/>
      <c r="ASQ148" s="316"/>
      <c r="ASR148" s="316"/>
      <c r="ASS148" s="316"/>
      <c r="AST148" s="316"/>
      <c r="ASU148" s="316"/>
      <c r="ASV148" s="316"/>
      <c r="ASW148" s="316" t="s">
        <v>173</v>
      </c>
      <c r="ASX148" s="316"/>
      <c r="ASY148" s="316"/>
      <c r="ASZ148" s="316"/>
      <c r="ATA148" s="316"/>
      <c r="ATB148" s="316"/>
      <c r="ATC148" s="316"/>
      <c r="ATD148" s="316"/>
      <c r="ATE148" s="316" t="s">
        <v>173</v>
      </c>
      <c r="ATF148" s="316"/>
      <c r="ATG148" s="316"/>
      <c r="ATH148" s="316"/>
      <c r="ATI148" s="316"/>
      <c r="ATJ148" s="316"/>
      <c r="ATK148" s="316"/>
      <c r="ATL148" s="316"/>
      <c r="ATM148" s="316" t="s">
        <v>173</v>
      </c>
      <c r="ATN148" s="316"/>
      <c r="ATO148" s="316"/>
      <c r="ATP148" s="316"/>
      <c r="ATQ148" s="316"/>
      <c r="ATR148" s="316"/>
      <c r="ATS148" s="316"/>
      <c r="ATT148" s="316"/>
      <c r="ATU148" s="316" t="s">
        <v>173</v>
      </c>
      <c r="ATV148" s="316"/>
      <c r="ATW148" s="316"/>
      <c r="ATX148" s="316"/>
      <c r="ATY148" s="316"/>
      <c r="ATZ148" s="316"/>
      <c r="AUA148" s="316"/>
      <c r="AUB148" s="316"/>
      <c r="AUC148" s="316" t="s">
        <v>173</v>
      </c>
      <c r="AUD148" s="316"/>
      <c r="AUE148" s="316"/>
      <c r="AUF148" s="316"/>
      <c r="AUG148" s="316"/>
      <c r="AUH148" s="316"/>
      <c r="AUI148" s="316"/>
      <c r="AUJ148" s="316"/>
      <c r="AUK148" s="316" t="s">
        <v>173</v>
      </c>
      <c r="AUL148" s="316"/>
      <c r="AUM148" s="316"/>
      <c r="AUN148" s="316"/>
      <c r="AUO148" s="316"/>
      <c r="AUP148" s="316"/>
      <c r="AUQ148" s="316"/>
      <c r="AUR148" s="316"/>
      <c r="AUS148" s="316" t="s">
        <v>173</v>
      </c>
      <c r="AUT148" s="316"/>
      <c r="AUU148" s="316"/>
      <c r="AUV148" s="316"/>
      <c r="AUW148" s="316"/>
      <c r="AUX148" s="316"/>
      <c r="AUY148" s="316"/>
      <c r="AUZ148" s="316"/>
      <c r="AVA148" s="316" t="s">
        <v>173</v>
      </c>
      <c r="AVB148" s="316"/>
      <c r="AVC148" s="316"/>
      <c r="AVD148" s="316"/>
      <c r="AVE148" s="316"/>
      <c r="AVF148" s="316"/>
      <c r="AVG148" s="316"/>
      <c r="AVH148" s="316"/>
      <c r="AVI148" s="316" t="s">
        <v>173</v>
      </c>
      <c r="AVJ148" s="316"/>
      <c r="AVK148" s="316"/>
      <c r="AVL148" s="316"/>
      <c r="AVM148" s="316"/>
      <c r="AVN148" s="316"/>
      <c r="AVO148" s="316"/>
      <c r="AVP148" s="316"/>
      <c r="AVQ148" s="316" t="s">
        <v>173</v>
      </c>
      <c r="AVR148" s="316"/>
      <c r="AVS148" s="316"/>
      <c r="AVT148" s="316"/>
      <c r="AVU148" s="316"/>
      <c r="AVV148" s="316"/>
      <c r="AVW148" s="316"/>
      <c r="AVX148" s="316"/>
      <c r="AVY148" s="316" t="s">
        <v>173</v>
      </c>
      <c r="AVZ148" s="316"/>
      <c r="AWA148" s="316"/>
      <c r="AWB148" s="316"/>
      <c r="AWC148" s="316"/>
      <c r="AWD148" s="316"/>
      <c r="AWE148" s="316"/>
      <c r="AWF148" s="316"/>
      <c r="AWG148" s="316" t="s">
        <v>173</v>
      </c>
      <c r="AWH148" s="316"/>
      <c r="AWI148" s="316"/>
      <c r="AWJ148" s="316"/>
      <c r="AWK148" s="316"/>
      <c r="AWL148" s="316"/>
      <c r="AWM148" s="316"/>
      <c r="AWN148" s="316"/>
      <c r="AWO148" s="316" t="s">
        <v>173</v>
      </c>
      <c r="AWP148" s="316"/>
      <c r="AWQ148" s="316"/>
      <c r="AWR148" s="316"/>
      <c r="AWS148" s="316"/>
      <c r="AWT148" s="316"/>
      <c r="AWU148" s="316"/>
      <c r="AWV148" s="316"/>
      <c r="AWW148" s="316" t="s">
        <v>173</v>
      </c>
      <c r="AWX148" s="316"/>
      <c r="AWY148" s="316"/>
      <c r="AWZ148" s="316"/>
      <c r="AXA148" s="316"/>
      <c r="AXB148" s="316"/>
      <c r="AXC148" s="316"/>
      <c r="AXD148" s="316"/>
      <c r="AXE148" s="316" t="s">
        <v>173</v>
      </c>
      <c r="AXF148" s="316"/>
      <c r="AXG148" s="316"/>
      <c r="AXH148" s="316"/>
      <c r="AXI148" s="316"/>
      <c r="AXJ148" s="316"/>
      <c r="AXK148" s="316"/>
      <c r="AXL148" s="316"/>
      <c r="AXM148" s="316" t="s">
        <v>173</v>
      </c>
      <c r="AXN148" s="316"/>
      <c r="AXO148" s="316"/>
      <c r="AXP148" s="316"/>
      <c r="AXQ148" s="316"/>
      <c r="AXR148" s="316"/>
      <c r="AXS148" s="316"/>
      <c r="AXT148" s="316"/>
      <c r="AXU148" s="316" t="s">
        <v>173</v>
      </c>
      <c r="AXV148" s="316"/>
      <c r="AXW148" s="316"/>
      <c r="AXX148" s="316"/>
      <c r="AXY148" s="316"/>
      <c r="AXZ148" s="316"/>
      <c r="AYA148" s="316"/>
      <c r="AYB148" s="316"/>
      <c r="AYC148" s="316" t="s">
        <v>173</v>
      </c>
      <c r="AYD148" s="316"/>
      <c r="AYE148" s="316"/>
      <c r="AYF148" s="316"/>
      <c r="AYG148" s="316"/>
      <c r="AYH148" s="316"/>
      <c r="AYI148" s="316"/>
      <c r="AYJ148" s="316"/>
      <c r="AYK148" s="316" t="s">
        <v>173</v>
      </c>
      <c r="AYL148" s="316"/>
      <c r="AYM148" s="316"/>
      <c r="AYN148" s="316"/>
      <c r="AYO148" s="316"/>
      <c r="AYP148" s="316"/>
      <c r="AYQ148" s="316"/>
      <c r="AYR148" s="316"/>
      <c r="AYS148" s="316" t="s">
        <v>173</v>
      </c>
      <c r="AYT148" s="316"/>
      <c r="AYU148" s="316"/>
      <c r="AYV148" s="316"/>
      <c r="AYW148" s="316"/>
      <c r="AYX148" s="316"/>
      <c r="AYY148" s="316"/>
      <c r="AYZ148" s="316"/>
      <c r="AZA148" s="316" t="s">
        <v>173</v>
      </c>
      <c r="AZB148" s="316"/>
      <c r="AZC148" s="316"/>
      <c r="AZD148" s="316"/>
      <c r="AZE148" s="316"/>
      <c r="AZF148" s="316"/>
      <c r="AZG148" s="316"/>
      <c r="AZH148" s="316"/>
      <c r="AZI148" s="316" t="s">
        <v>173</v>
      </c>
      <c r="AZJ148" s="316"/>
      <c r="AZK148" s="316"/>
      <c r="AZL148" s="316"/>
      <c r="AZM148" s="316"/>
      <c r="AZN148" s="316"/>
      <c r="AZO148" s="316"/>
      <c r="AZP148" s="316"/>
      <c r="AZQ148" s="316" t="s">
        <v>173</v>
      </c>
      <c r="AZR148" s="316"/>
      <c r="AZS148" s="316"/>
      <c r="AZT148" s="316"/>
      <c r="AZU148" s="316"/>
      <c r="AZV148" s="316"/>
      <c r="AZW148" s="316"/>
      <c r="AZX148" s="316"/>
      <c r="AZY148" s="316" t="s">
        <v>173</v>
      </c>
      <c r="AZZ148" s="316"/>
      <c r="BAA148" s="316"/>
      <c r="BAB148" s="316"/>
      <c r="BAC148" s="316"/>
      <c r="BAD148" s="316"/>
      <c r="BAE148" s="316"/>
      <c r="BAF148" s="316"/>
      <c r="BAG148" s="316" t="s">
        <v>173</v>
      </c>
      <c r="BAH148" s="316"/>
      <c r="BAI148" s="316"/>
      <c r="BAJ148" s="316"/>
      <c r="BAK148" s="316"/>
      <c r="BAL148" s="316"/>
      <c r="BAM148" s="316"/>
      <c r="BAN148" s="316"/>
      <c r="BAO148" s="316" t="s">
        <v>173</v>
      </c>
      <c r="BAP148" s="316"/>
      <c r="BAQ148" s="316"/>
      <c r="BAR148" s="316"/>
      <c r="BAS148" s="316"/>
      <c r="BAT148" s="316"/>
      <c r="BAU148" s="316"/>
      <c r="BAV148" s="316"/>
      <c r="BAW148" s="316" t="s">
        <v>173</v>
      </c>
      <c r="BAX148" s="316"/>
      <c r="BAY148" s="316"/>
      <c r="BAZ148" s="316"/>
      <c r="BBA148" s="316"/>
      <c r="BBB148" s="316"/>
      <c r="BBC148" s="316"/>
      <c r="BBD148" s="316"/>
      <c r="BBE148" s="316" t="s">
        <v>173</v>
      </c>
      <c r="BBF148" s="316"/>
      <c r="BBG148" s="316"/>
      <c r="BBH148" s="316"/>
      <c r="BBI148" s="316"/>
      <c r="BBJ148" s="316"/>
      <c r="BBK148" s="316"/>
      <c r="BBL148" s="316"/>
      <c r="BBM148" s="316" t="s">
        <v>173</v>
      </c>
      <c r="BBN148" s="316"/>
      <c r="BBO148" s="316"/>
      <c r="BBP148" s="316"/>
      <c r="BBQ148" s="316"/>
      <c r="BBR148" s="316"/>
      <c r="BBS148" s="316"/>
      <c r="BBT148" s="316"/>
      <c r="BBU148" s="316" t="s">
        <v>173</v>
      </c>
      <c r="BBV148" s="316"/>
      <c r="BBW148" s="316"/>
      <c r="BBX148" s="316"/>
      <c r="BBY148" s="316"/>
      <c r="BBZ148" s="316"/>
      <c r="BCA148" s="316"/>
      <c r="BCB148" s="316"/>
      <c r="BCC148" s="316" t="s">
        <v>173</v>
      </c>
      <c r="BCD148" s="316"/>
      <c r="BCE148" s="316"/>
      <c r="BCF148" s="316"/>
      <c r="BCG148" s="316"/>
      <c r="BCH148" s="316"/>
      <c r="BCI148" s="316"/>
      <c r="BCJ148" s="316"/>
      <c r="BCK148" s="316" t="s">
        <v>173</v>
      </c>
      <c r="BCL148" s="316"/>
      <c r="BCM148" s="316"/>
      <c r="BCN148" s="316"/>
      <c r="BCO148" s="316"/>
      <c r="BCP148" s="316"/>
      <c r="BCQ148" s="316"/>
      <c r="BCR148" s="316"/>
      <c r="BCS148" s="316" t="s">
        <v>173</v>
      </c>
      <c r="BCT148" s="316"/>
      <c r="BCU148" s="316"/>
      <c r="BCV148" s="316"/>
      <c r="BCW148" s="316"/>
      <c r="BCX148" s="316"/>
      <c r="BCY148" s="316"/>
      <c r="BCZ148" s="316"/>
      <c r="BDA148" s="316" t="s">
        <v>173</v>
      </c>
      <c r="BDB148" s="316"/>
      <c r="BDC148" s="316"/>
      <c r="BDD148" s="316"/>
      <c r="BDE148" s="316"/>
      <c r="BDF148" s="316"/>
      <c r="BDG148" s="316"/>
      <c r="BDH148" s="316"/>
      <c r="BDI148" s="316" t="s">
        <v>173</v>
      </c>
      <c r="BDJ148" s="316"/>
      <c r="BDK148" s="316"/>
      <c r="BDL148" s="316"/>
      <c r="BDM148" s="316"/>
      <c r="BDN148" s="316"/>
      <c r="BDO148" s="316"/>
      <c r="BDP148" s="316"/>
      <c r="BDQ148" s="316" t="s">
        <v>173</v>
      </c>
      <c r="BDR148" s="316"/>
      <c r="BDS148" s="316"/>
      <c r="BDT148" s="316"/>
      <c r="BDU148" s="316"/>
      <c r="BDV148" s="316"/>
      <c r="BDW148" s="316"/>
      <c r="BDX148" s="316"/>
      <c r="BDY148" s="316" t="s">
        <v>173</v>
      </c>
      <c r="BDZ148" s="316"/>
      <c r="BEA148" s="316"/>
      <c r="BEB148" s="316"/>
      <c r="BEC148" s="316"/>
      <c r="BED148" s="316"/>
      <c r="BEE148" s="316"/>
      <c r="BEF148" s="316"/>
      <c r="BEG148" s="316" t="s">
        <v>173</v>
      </c>
      <c r="BEH148" s="316"/>
      <c r="BEI148" s="316"/>
      <c r="BEJ148" s="316"/>
      <c r="BEK148" s="316"/>
      <c r="BEL148" s="316"/>
      <c r="BEM148" s="316"/>
      <c r="BEN148" s="316"/>
      <c r="BEO148" s="316" t="s">
        <v>173</v>
      </c>
      <c r="BEP148" s="316"/>
      <c r="BEQ148" s="316"/>
      <c r="BER148" s="316"/>
      <c r="BES148" s="316"/>
      <c r="BET148" s="316"/>
      <c r="BEU148" s="316"/>
      <c r="BEV148" s="316"/>
      <c r="BEW148" s="316" t="s">
        <v>173</v>
      </c>
      <c r="BEX148" s="316"/>
      <c r="BEY148" s="316"/>
      <c r="BEZ148" s="316"/>
      <c r="BFA148" s="316"/>
      <c r="BFB148" s="316"/>
      <c r="BFC148" s="316"/>
      <c r="BFD148" s="316"/>
      <c r="BFE148" s="316" t="s">
        <v>173</v>
      </c>
      <c r="BFF148" s="316"/>
      <c r="BFG148" s="316"/>
      <c r="BFH148" s="316"/>
      <c r="BFI148" s="316"/>
      <c r="BFJ148" s="316"/>
      <c r="BFK148" s="316"/>
      <c r="BFL148" s="316"/>
      <c r="BFM148" s="316" t="s">
        <v>173</v>
      </c>
      <c r="BFN148" s="316"/>
      <c r="BFO148" s="316"/>
      <c r="BFP148" s="316"/>
      <c r="BFQ148" s="316"/>
      <c r="BFR148" s="316"/>
      <c r="BFS148" s="316"/>
      <c r="BFT148" s="316"/>
      <c r="BFU148" s="316" t="s">
        <v>173</v>
      </c>
      <c r="BFV148" s="316"/>
      <c r="BFW148" s="316"/>
      <c r="BFX148" s="316"/>
      <c r="BFY148" s="316"/>
      <c r="BFZ148" s="316"/>
      <c r="BGA148" s="316"/>
      <c r="BGB148" s="316"/>
      <c r="BGC148" s="316" t="s">
        <v>173</v>
      </c>
      <c r="BGD148" s="316"/>
      <c r="BGE148" s="316"/>
      <c r="BGF148" s="316"/>
      <c r="BGG148" s="316"/>
      <c r="BGH148" s="316"/>
      <c r="BGI148" s="316"/>
      <c r="BGJ148" s="316"/>
      <c r="BGK148" s="316" t="s">
        <v>173</v>
      </c>
      <c r="BGL148" s="316"/>
      <c r="BGM148" s="316"/>
      <c r="BGN148" s="316"/>
      <c r="BGO148" s="316"/>
      <c r="BGP148" s="316"/>
      <c r="BGQ148" s="316"/>
      <c r="BGR148" s="316"/>
      <c r="BGS148" s="316" t="s">
        <v>173</v>
      </c>
      <c r="BGT148" s="316"/>
      <c r="BGU148" s="316"/>
      <c r="BGV148" s="316"/>
      <c r="BGW148" s="316"/>
      <c r="BGX148" s="316"/>
      <c r="BGY148" s="316"/>
      <c r="BGZ148" s="316"/>
      <c r="BHA148" s="316" t="s">
        <v>173</v>
      </c>
      <c r="BHB148" s="316"/>
      <c r="BHC148" s="316"/>
      <c r="BHD148" s="316"/>
      <c r="BHE148" s="316"/>
      <c r="BHF148" s="316"/>
      <c r="BHG148" s="316"/>
      <c r="BHH148" s="316"/>
      <c r="BHI148" s="316" t="s">
        <v>173</v>
      </c>
      <c r="BHJ148" s="316"/>
      <c r="BHK148" s="316"/>
      <c r="BHL148" s="316"/>
      <c r="BHM148" s="316"/>
      <c r="BHN148" s="316"/>
      <c r="BHO148" s="316"/>
      <c r="BHP148" s="316"/>
      <c r="BHQ148" s="316" t="s">
        <v>173</v>
      </c>
      <c r="BHR148" s="316"/>
      <c r="BHS148" s="316"/>
      <c r="BHT148" s="316"/>
      <c r="BHU148" s="316"/>
      <c r="BHV148" s="316"/>
      <c r="BHW148" s="316"/>
      <c r="BHX148" s="316"/>
      <c r="BHY148" s="316" t="s">
        <v>173</v>
      </c>
      <c r="BHZ148" s="316"/>
      <c r="BIA148" s="316"/>
      <c r="BIB148" s="316"/>
      <c r="BIC148" s="316"/>
      <c r="BID148" s="316"/>
      <c r="BIE148" s="316"/>
      <c r="BIF148" s="316"/>
      <c r="BIG148" s="316" t="s">
        <v>173</v>
      </c>
      <c r="BIH148" s="316"/>
      <c r="BII148" s="316"/>
      <c r="BIJ148" s="316"/>
      <c r="BIK148" s="316"/>
      <c r="BIL148" s="316"/>
      <c r="BIM148" s="316"/>
      <c r="BIN148" s="316"/>
      <c r="BIO148" s="316" t="s">
        <v>173</v>
      </c>
      <c r="BIP148" s="316"/>
      <c r="BIQ148" s="316"/>
      <c r="BIR148" s="316"/>
      <c r="BIS148" s="316"/>
      <c r="BIT148" s="316"/>
      <c r="BIU148" s="316"/>
      <c r="BIV148" s="316"/>
      <c r="BIW148" s="316" t="s">
        <v>173</v>
      </c>
      <c r="BIX148" s="316"/>
      <c r="BIY148" s="316"/>
      <c r="BIZ148" s="316"/>
      <c r="BJA148" s="316"/>
      <c r="BJB148" s="316"/>
      <c r="BJC148" s="316"/>
      <c r="BJD148" s="316"/>
      <c r="BJE148" s="316" t="s">
        <v>173</v>
      </c>
      <c r="BJF148" s="316"/>
      <c r="BJG148" s="316"/>
      <c r="BJH148" s="316"/>
      <c r="BJI148" s="316"/>
      <c r="BJJ148" s="316"/>
      <c r="BJK148" s="316"/>
      <c r="BJL148" s="316"/>
      <c r="BJM148" s="316" t="s">
        <v>173</v>
      </c>
      <c r="BJN148" s="316"/>
      <c r="BJO148" s="316"/>
      <c r="BJP148" s="316"/>
      <c r="BJQ148" s="316"/>
      <c r="BJR148" s="316"/>
      <c r="BJS148" s="316"/>
      <c r="BJT148" s="316"/>
      <c r="BJU148" s="316" t="s">
        <v>173</v>
      </c>
      <c r="BJV148" s="316"/>
      <c r="BJW148" s="316"/>
      <c r="BJX148" s="316"/>
      <c r="BJY148" s="316"/>
      <c r="BJZ148" s="316"/>
      <c r="BKA148" s="316"/>
      <c r="BKB148" s="316"/>
      <c r="BKC148" s="316" t="s">
        <v>173</v>
      </c>
      <c r="BKD148" s="316"/>
      <c r="BKE148" s="316"/>
      <c r="BKF148" s="316"/>
      <c r="BKG148" s="316"/>
      <c r="BKH148" s="316"/>
      <c r="BKI148" s="316"/>
      <c r="BKJ148" s="316"/>
      <c r="BKK148" s="316" t="s">
        <v>173</v>
      </c>
      <c r="BKL148" s="316"/>
      <c r="BKM148" s="316"/>
      <c r="BKN148" s="316"/>
      <c r="BKO148" s="316"/>
      <c r="BKP148" s="316"/>
      <c r="BKQ148" s="316"/>
      <c r="BKR148" s="316"/>
      <c r="BKS148" s="316" t="s">
        <v>173</v>
      </c>
      <c r="BKT148" s="316"/>
      <c r="BKU148" s="316"/>
      <c r="BKV148" s="316"/>
      <c r="BKW148" s="316"/>
      <c r="BKX148" s="316"/>
      <c r="BKY148" s="316"/>
      <c r="BKZ148" s="316"/>
      <c r="BLA148" s="316" t="s">
        <v>173</v>
      </c>
      <c r="BLB148" s="316"/>
      <c r="BLC148" s="316"/>
      <c r="BLD148" s="316"/>
      <c r="BLE148" s="316"/>
      <c r="BLF148" s="316"/>
      <c r="BLG148" s="316"/>
      <c r="BLH148" s="316"/>
      <c r="BLI148" s="316" t="s">
        <v>173</v>
      </c>
      <c r="BLJ148" s="316"/>
      <c r="BLK148" s="316"/>
      <c r="BLL148" s="316"/>
      <c r="BLM148" s="316"/>
      <c r="BLN148" s="316"/>
      <c r="BLO148" s="316"/>
      <c r="BLP148" s="316"/>
      <c r="BLQ148" s="316" t="s">
        <v>173</v>
      </c>
      <c r="BLR148" s="316"/>
      <c r="BLS148" s="316"/>
      <c r="BLT148" s="316"/>
      <c r="BLU148" s="316"/>
      <c r="BLV148" s="316"/>
      <c r="BLW148" s="316"/>
      <c r="BLX148" s="316"/>
      <c r="BLY148" s="316" t="s">
        <v>173</v>
      </c>
      <c r="BLZ148" s="316"/>
      <c r="BMA148" s="316"/>
      <c r="BMB148" s="316"/>
      <c r="BMC148" s="316"/>
      <c r="BMD148" s="316"/>
      <c r="BME148" s="316"/>
      <c r="BMF148" s="316"/>
      <c r="BMG148" s="316" t="s">
        <v>173</v>
      </c>
      <c r="BMH148" s="316"/>
      <c r="BMI148" s="316"/>
      <c r="BMJ148" s="316"/>
      <c r="BMK148" s="316"/>
      <c r="BML148" s="316"/>
      <c r="BMM148" s="316"/>
      <c r="BMN148" s="316"/>
      <c r="BMO148" s="316" t="s">
        <v>173</v>
      </c>
      <c r="BMP148" s="316"/>
      <c r="BMQ148" s="316"/>
      <c r="BMR148" s="316"/>
      <c r="BMS148" s="316"/>
      <c r="BMT148" s="316"/>
      <c r="BMU148" s="316"/>
      <c r="BMV148" s="316"/>
      <c r="BMW148" s="316" t="s">
        <v>173</v>
      </c>
      <c r="BMX148" s="316"/>
      <c r="BMY148" s="316"/>
      <c r="BMZ148" s="316"/>
      <c r="BNA148" s="316"/>
      <c r="BNB148" s="316"/>
      <c r="BNC148" s="316"/>
      <c r="BND148" s="316"/>
      <c r="BNE148" s="316" t="s">
        <v>173</v>
      </c>
      <c r="BNF148" s="316"/>
      <c r="BNG148" s="316"/>
      <c r="BNH148" s="316"/>
      <c r="BNI148" s="316"/>
      <c r="BNJ148" s="316"/>
      <c r="BNK148" s="316"/>
      <c r="BNL148" s="316"/>
      <c r="BNM148" s="316" t="s">
        <v>173</v>
      </c>
      <c r="BNN148" s="316"/>
      <c r="BNO148" s="316"/>
      <c r="BNP148" s="316"/>
      <c r="BNQ148" s="316"/>
      <c r="BNR148" s="316"/>
      <c r="BNS148" s="316"/>
      <c r="BNT148" s="316"/>
      <c r="BNU148" s="316" t="s">
        <v>173</v>
      </c>
      <c r="BNV148" s="316"/>
      <c r="BNW148" s="316"/>
      <c r="BNX148" s="316"/>
      <c r="BNY148" s="316"/>
      <c r="BNZ148" s="316"/>
      <c r="BOA148" s="316"/>
      <c r="BOB148" s="316"/>
      <c r="BOC148" s="316" t="s">
        <v>173</v>
      </c>
      <c r="BOD148" s="316"/>
      <c r="BOE148" s="316"/>
      <c r="BOF148" s="316"/>
      <c r="BOG148" s="316"/>
      <c r="BOH148" s="316"/>
      <c r="BOI148" s="316"/>
      <c r="BOJ148" s="316"/>
      <c r="BOK148" s="316" t="s">
        <v>173</v>
      </c>
      <c r="BOL148" s="316"/>
      <c r="BOM148" s="316"/>
      <c r="BON148" s="316"/>
      <c r="BOO148" s="316"/>
      <c r="BOP148" s="316"/>
      <c r="BOQ148" s="316"/>
      <c r="BOR148" s="316"/>
      <c r="BOS148" s="316" t="s">
        <v>173</v>
      </c>
      <c r="BOT148" s="316"/>
      <c r="BOU148" s="316"/>
      <c r="BOV148" s="316"/>
      <c r="BOW148" s="316"/>
      <c r="BOX148" s="316"/>
      <c r="BOY148" s="316"/>
      <c r="BOZ148" s="316"/>
      <c r="BPA148" s="316" t="s">
        <v>173</v>
      </c>
      <c r="BPB148" s="316"/>
      <c r="BPC148" s="316"/>
      <c r="BPD148" s="316"/>
      <c r="BPE148" s="316"/>
      <c r="BPF148" s="316"/>
      <c r="BPG148" s="316"/>
      <c r="BPH148" s="316"/>
      <c r="BPI148" s="316" t="s">
        <v>173</v>
      </c>
      <c r="BPJ148" s="316"/>
      <c r="BPK148" s="316"/>
      <c r="BPL148" s="316"/>
      <c r="BPM148" s="316"/>
      <c r="BPN148" s="316"/>
      <c r="BPO148" s="316"/>
      <c r="BPP148" s="316"/>
      <c r="BPQ148" s="316" t="s">
        <v>173</v>
      </c>
      <c r="BPR148" s="316"/>
      <c r="BPS148" s="316"/>
      <c r="BPT148" s="316"/>
      <c r="BPU148" s="316"/>
      <c r="BPV148" s="316"/>
      <c r="BPW148" s="316"/>
      <c r="BPX148" s="316"/>
      <c r="BPY148" s="316" t="s">
        <v>173</v>
      </c>
      <c r="BPZ148" s="316"/>
      <c r="BQA148" s="316"/>
      <c r="BQB148" s="316"/>
      <c r="BQC148" s="316"/>
      <c r="BQD148" s="316"/>
      <c r="BQE148" s="316"/>
      <c r="BQF148" s="316"/>
      <c r="BQG148" s="316" t="s">
        <v>173</v>
      </c>
      <c r="BQH148" s="316"/>
      <c r="BQI148" s="316"/>
      <c r="BQJ148" s="316"/>
      <c r="BQK148" s="316"/>
      <c r="BQL148" s="316"/>
      <c r="BQM148" s="316"/>
      <c r="BQN148" s="316"/>
      <c r="BQO148" s="316" t="s">
        <v>173</v>
      </c>
      <c r="BQP148" s="316"/>
      <c r="BQQ148" s="316"/>
      <c r="BQR148" s="316"/>
      <c r="BQS148" s="316"/>
      <c r="BQT148" s="316"/>
      <c r="BQU148" s="316"/>
      <c r="BQV148" s="316"/>
      <c r="BQW148" s="316" t="s">
        <v>173</v>
      </c>
      <c r="BQX148" s="316"/>
      <c r="BQY148" s="316"/>
      <c r="BQZ148" s="316"/>
      <c r="BRA148" s="316"/>
      <c r="BRB148" s="316"/>
      <c r="BRC148" s="316"/>
      <c r="BRD148" s="316"/>
      <c r="BRE148" s="316" t="s">
        <v>173</v>
      </c>
      <c r="BRF148" s="316"/>
      <c r="BRG148" s="316"/>
      <c r="BRH148" s="316"/>
      <c r="BRI148" s="316"/>
      <c r="BRJ148" s="316"/>
      <c r="BRK148" s="316"/>
      <c r="BRL148" s="316"/>
      <c r="BRM148" s="316" t="s">
        <v>173</v>
      </c>
      <c r="BRN148" s="316"/>
      <c r="BRO148" s="316"/>
      <c r="BRP148" s="316"/>
      <c r="BRQ148" s="316"/>
      <c r="BRR148" s="316"/>
      <c r="BRS148" s="316"/>
      <c r="BRT148" s="316"/>
      <c r="BRU148" s="316" t="s">
        <v>173</v>
      </c>
      <c r="BRV148" s="316"/>
      <c r="BRW148" s="316"/>
      <c r="BRX148" s="316"/>
      <c r="BRY148" s="316"/>
      <c r="BRZ148" s="316"/>
      <c r="BSA148" s="316"/>
      <c r="BSB148" s="316"/>
      <c r="BSC148" s="316" t="s">
        <v>173</v>
      </c>
      <c r="BSD148" s="316"/>
      <c r="BSE148" s="316"/>
      <c r="BSF148" s="316"/>
      <c r="BSG148" s="316"/>
      <c r="BSH148" s="316"/>
      <c r="BSI148" s="316"/>
      <c r="BSJ148" s="316"/>
      <c r="BSK148" s="316" t="s">
        <v>173</v>
      </c>
      <c r="BSL148" s="316"/>
      <c r="BSM148" s="316"/>
      <c r="BSN148" s="316"/>
      <c r="BSO148" s="316"/>
      <c r="BSP148" s="316"/>
      <c r="BSQ148" s="316"/>
      <c r="BSR148" s="316"/>
      <c r="BSS148" s="316" t="s">
        <v>173</v>
      </c>
      <c r="BST148" s="316"/>
      <c r="BSU148" s="316"/>
      <c r="BSV148" s="316"/>
      <c r="BSW148" s="316"/>
      <c r="BSX148" s="316"/>
      <c r="BSY148" s="316"/>
      <c r="BSZ148" s="316"/>
      <c r="BTA148" s="316" t="s">
        <v>173</v>
      </c>
      <c r="BTB148" s="316"/>
      <c r="BTC148" s="316"/>
      <c r="BTD148" s="316"/>
      <c r="BTE148" s="316"/>
      <c r="BTF148" s="316"/>
      <c r="BTG148" s="316"/>
      <c r="BTH148" s="316"/>
      <c r="BTI148" s="316" t="s">
        <v>173</v>
      </c>
      <c r="BTJ148" s="316"/>
      <c r="BTK148" s="316"/>
      <c r="BTL148" s="316"/>
      <c r="BTM148" s="316"/>
      <c r="BTN148" s="316"/>
      <c r="BTO148" s="316"/>
      <c r="BTP148" s="316"/>
      <c r="BTQ148" s="316" t="s">
        <v>173</v>
      </c>
      <c r="BTR148" s="316"/>
      <c r="BTS148" s="316"/>
      <c r="BTT148" s="316"/>
      <c r="BTU148" s="316"/>
      <c r="BTV148" s="316"/>
      <c r="BTW148" s="316"/>
      <c r="BTX148" s="316"/>
      <c r="BTY148" s="316" t="s">
        <v>173</v>
      </c>
      <c r="BTZ148" s="316"/>
      <c r="BUA148" s="316"/>
      <c r="BUB148" s="316"/>
      <c r="BUC148" s="316"/>
      <c r="BUD148" s="316"/>
      <c r="BUE148" s="316"/>
      <c r="BUF148" s="316"/>
      <c r="BUG148" s="316" t="s">
        <v>173</v>
      </c>
      <c r="BUH148" s="316"/>
      <c r="BUI148" s="316"/>
      <c r="BUJ148" s="316"/>
      <c r="BUK148" s="316"/>
      <c r="BUL148" s="316"/>
      <c r="BUM148" s="316"/>
      <c r="BUN148" s="316"/>
      <c r="BUO148" s="316" t="s">
        <v>173</v>
      </c>
      <c r="BUP148" s="316"/>
      <c r="BUQ148" s="316"/>
      <c r="BUR148" s="316"/>
      <c r="BUS148" s="316"/>
      <c r="BUT148" s="316"/>
      <c r="BUU148" s="316"/>
      <c r="BUV148" s="316"/>
      <c r="BUW148" s="316" t="s">
        <v>173</v>
      </c>
      <c r="BUX148" s="316"/>
      <c r="BUY148" s="316"/>
      <c r="BUZ148" s="316"/>
      <c r="BVA148" s="316"/>
      <c r="BVB148" s="316"/>
      <c r="BVC148" s="316"/>
      <c r="BVD148" s="316"/>
      <c r="BVE148" s="316" t="s">
        <v>173</v>
      </c>
      <c r="BVF148" s="316"/>
      <c r="BVG148" s="316"/>
      <c r="BVH148" s="316"/>
      <c r="BVI148" s="316"/>
      <c r="BVJ148" s="316"/>
      <c r="BVK148" s="316"/>
      <c r="BVL148" s="316"/>
      <c r="BVM148" s="316" t="s">
        <v>173</v>
      </c>
      <c r="BVN148" s="316"/>
      <c r="BVO148" s="316"/>
      <c r="BVP148" s="316"/>
      <c r="BVQ148" s="316"/>
      <c r="BVR148" s="316"/>
      <c r="BVS148" s="316"/>
      <c r="BVT148" s="316"/>
      <c r="BVU148" s="316" t="s">
        <v>173</v>
      </c>
      <c r="BVV148" s="316"/>
      <c r="BVW148" s="316"/>
      <c r="BVX148" s="316"/>
      <c r="BVY148" s="316"/>
      <c r="BVZ148" s="316"/>
      <c r="BWA148" s="316"/>
      <c r="BWB148" s="316"/>
      <c r="BWC148" s="316" t="s">
        <v>173</v>
      </c>
      <c r="BWD148" s="316"/>
      <c r="BWE148" s="316"/>
      <c r="BWF148" s="316"/>
      <c r="BWG148" s="316"/>
      <c r="BWH148" s="316"/>
      <c r="BWI148" s="316"/>
      <c r="BWJ148" s="316"/>
      <c r="BWK148" s="316" t="s">
        <v>173</v>
      </c>
      <c r="BWL148" s="316"/>
      <c r="BWM148" s="316"/>
      <c r="BWN148" s="316"/>
      <c r="BWO148" s="316"/>
      <c r="BWP148" s="316"/>
      <c r="BWQ148" s="316"/>
      <c r="BWR148" s="316"/>
      <c r="BWS148" s="316" t="s">
        <v>173</v>
      </c>
      <c r="BWT148" s="316"/>
      <c r="BWU148" s="316"/>
      <c r="BWV148" s="316"/>
      <c r="BWW148" s="316"/>
      <c r="BWX148" s="316"/>
      <c r="BWY148" s="316"/>
      <c r="BWZ148" s="316"/>
      <c r="BXA148" s="316" t="s">
        <v>173</v>
      </c>
      <c r="BXB148" s="316"/>
      <c r="BXC148" s="316"/>
      <c r="BXD148" s="316"/>
      <c r="BXE148" s="316"/>
      <c r="BXF148" s="316"/>
      <c r="BXG148" s="316"/>
      <c r="BXH148" s="316"/>
      <c r="BXI148" s="316" t="s">
        <v>173</v>
      </c>
      <c r="BXJ148" s="316"/>
      <c r="BXK148" s="316"/>
      <c r="BXL148" s="316"/>
      <c r="BXM148" s="316"/>
      <c r="BXN148" s="316"/>
      <c r="BXO148" s="316"/>
      <c r="BXP148" s="316"/>
      <c r="BXQ148" s="316" t="s">
        <v>173</v>
      </c>
      <c r="BXR148" s="316"/>
      <c r="BXS148" s="316"/>
      <c r="BXT148" s="316"/>
      <c r="BXU148" s="316"/>
      <c r="BXV148" s="316"/>
      <c r="BXW148" s="316"/>
      <c r="BXX148" s="316"/>
      <c r="BXY148" s="316" t="s">
        <v>173</v>
      </c>
      <c r="BXZ148" s="316"/>
      <c r="BYA148" s="316"/>
      <c r="BYB148" s="316"/>
      <c r="BYC148" s="316"/>
      <c r="BYD148" s="316"/>
      <c r="BYE148" s="316"/>
      <c r="BYF148" s="316"/>
      <c r="BYG148" s="316" t="s">
        <v>173</v>
      </c>
      <c r="BYH148" s="316"/>
      <c r="BYI148" s="316"/>
      <c r="BYJ148" s="316"/>
      <c r="BYK148" s="316"/>
      <c r="BYL148" s="316"/>
      <c r="BYM148" s="316"/>
      <c r="BYN148" s="316"/>
      <c r="BYO148" s="316" t="s">
        <v>173</v>
      </c>
      <c r="BYP148" s="316"/>
      <c r="BYQ148" s="316"/>
      <c r="BYR148" s="316"/>
      <c r="BYS148" s="316"/>
      <c r="BYT148" s="316"/>
      <c r="BYU148" s="316"/>
      <c r="BYV148" s="316"/>
      <c r="BYW148" s="316" t="s">
        <v>173</v>
      </c>
      <c r="BYX148" s="316"/>
      <c r="BYY148" s="316"/>
      <c r="BYZ148" s="316"/>
      <c r="BZA148" s="316"/>
      <c r="BZB148" s="316"/>
      <c r="BZC148" s="316"/>
      <c r="BZD148" s="316"/>
      <c r="BZE148" s="316" t="s">
        <v>173</v>
      </c>
      <c r="BZF148" s="316"/>
      <c r="BZG148" s="316"/>
      <c r="BZH148" s="316"/>
      <c r="BZI148" s="316"/>
      <c r="BZJ148" s="316"/>
      <c r="BZK148" s="316"/>
      <c r="BZL148" s="316"/>
      <c r="BZM148" s="316" t="s">
        <v>173</v>
      </c>
      <c r="BZN148" s="316"/>
      <c r="BZO148" s="316"/>
      <c r="BZP148" s="316"/>
      <c r="BZQ148" s="316"/>
      <c r="BZR148" s="316"/>
      <c r="BZS148" s="316"/>
      <c r="BZT148" s="316"/>
      <c r="BZU148" s="316" t="s">
        <v>173</v>
      </c>
      <c r="BZV148" s="316"/>
      <c r="BZW148" s="316"/>
      <c r="BZX148" s="316"/>
      <c r="BZY148" s="316"/>
      <c r="BZZ148" s="316"/>
      <c r="CAA148" s="316"/>
      <c r="CAB148" s="316"/>
      <c r="CAC148" s="316" t="s">
        <v>173</v>
      </c>
      <c r="CAD148" s="316"/>
      <c r="CAE148" s="316"/>
      <c r="CAF148" s="316"/>
      <c r="CAG148" s="316"/>
      <c r="CAH148" s="316"/>
      <c r="CAI148" s="316"/>
      <c r="CAJ148" s="316"/>
      <c r="CAK148" s="316" t="s">
        <v>173</v>
      </c>
      <c r="CAL148" s="316"/>
      <c r="CAM148" s="316"/>
      <c r="CAN148" s="316"/>
      <c r="CAO148" s="316"/>
      <c r="CAP148" s="316"/>
      <c r="CAQ148" s="316"/>
      <c r="CAR148" s="316"/>
      <c r="CAS148" s="316" t="s">
        <v>173</v>
      </c>
      <c r="CAT148" s="316"/>
      <c r="CAU148" s="316"/>
      <c r="CAV148" s="316"/>
      <c r="CAW148" s="316"/>
      <c r="CAX148" s="316"/>
      <c r="CAY148" s="316"/>
      <c r="CAZ148" s="316"/>
      <c r="CBA148" s="316" t="s">
        <v>173</v>
      </c>
      <c r="CBB148" s="316"/>
      <c r="CBC148" s="316"/>
      <c r="CBD148" s="316"/>
      <c r="CBE148" s="316"/>
      <c r="CBF148" s="316"/>
      <c r="CBG148" s="316"/>
      <c r="CBH148" s="316"/>
      <c r="CBI148" s="316" t="s">
        <v>173</v>
      </c>
      <c r="CBJ148" s="316"/>
      <c r="CBK148" s="316"/>
      <c r="CBL148" s="316"/>
      <c r="CBM148" s="316"/>
      <c r="CBN148" s="316"/>
      <c r="CBO148" s="316"/>
      <c r="CBP148" s="316"/>
      <c r="CBQ148" s="316" t="s">
        <v>173</v>
      </c>
      <c r="CBR148" s="316"/>
      <c r="CBS148" s="316"/>
      <c r="CBT148" s="316"/>
      <c r="CBU148" s="316"/>
      <c r="CBV148" s="316"/>
      <c r="CBW148" s="316"/>
      <c r="CBX148" s="316"/>
      <c r="CBY148" s="316" t="s">
        <v>173</v>
      </c>
      <c r="CBZ148" s="316"/>
      <c r="CCA148" s="316"/>
      <c r="CCB148" s="316"/>
      <c r="CCC148" s="316"/>
      <c r="CCD148" s="316"/>
      <c r="CCE148" s="316"/>
      <c r="CCF148" s="316"/>
      <c r="CCG148" s="316" t="s">
        <v>173</v>
      </c>
      <c r="CCH148" s="316"/>
      <c r="CCI148" s="316"/>
      <c r="CCJ148" s="316"/>
      <c r="CCK148" s="316"/>
      <c r="CCL148" s="316"/>
      <c r="CCM148" s="316"/>
      <c r="CCN148" s="316"/>
      <c r="CCO148" s="316" t="s">
        <v>173</v>
      </c>
      <c r="CCP148" s="316"/>
      <c r="CCQ148" s="316"/>
      <c r="CCR148" s="316"/>
      <c r="CCS148" s="316"/>
      <c r="CCT148" s="316"/>
      <c r="CCU148" s="316"/>
      <c r="CCV148" s="316"/>
      <c r="CCW148" s="316" t="s">
        <v>173</v>
      </c>
      <c r="CCX148" s="316"/>
      <c r="CCY148" s="316"/>
      <c r="CCZ148" s="316"/>
      <c r="CDA148" s="316"/>
      <c r="CDB148" s="316"/>
      <c r="CDC148" s="316"/>
      <c r="CDD148" s="316"/>
      <c r="CDE148" s="316" t="s">
        <v>173</v>
      </c>
      <c r="CDF148" s="316"/>
      <c r="CDG148" s="316"/>
      <c r="CDH148" s="316"/>
      <c r="CDI148" s="316"/>
      <c r="CDJ148" s="316"/>
      <c r="CDK148" s="316"/>
      <c r="CDL148" s="316"/>
      <c r="CDM148" s="316" t="s">
        <v>173</v>
      </c>
      <c r="CDN148" s="316"/>
      <c r="CDO148" s="316"/>
      <c r="CDP148" s="316"/>
      <c r="CDQ148" s="316"/>
      <c r="CDR148" s="316"/>
      <c r="CDS148" s="316"/>
      <c r="CDT148" s="316"/>
      <c r="CDU148" s="316" t="s">
        <v>173</v>
      </c>
      <c r="CDV148" s="316"/>
      <c r="CDW148" s="316"/>
      <c r="CDX148" s="316"/>
      <c r="CDY148" s="316"/>
      <c r="CDZ148" s="316"/>
      <c r="CEA148" s="316"/>
      <c r="CEB148" s="316"/>
      <c r="CEC148" s="316" t="s">
        <v>173</v>
      </c>
      <c r="CED148" s="316"/>
      <c r="CEE148" s="316"/>
      <c r="CEF148" s="316"/>
      <c r="CEG148" s="316"/>
      <c r="CEH148" s="316"/>
      <c r="CEI148" s="316"/>
      <c r="CEJ148" s="316"/>
      <c r="CEK148" s="316" t="s">
        <v>173</v>
      </c>
      <c r="CEL148" s="316"/>
      <c r="CEM148" s="316"/>
      <c r="CEN148" s="316"/>
      <c r="CEO148" s="316"/>
      <c r="CEP148" s="316"/>
      <c r="CEQ148" s="316"/>
      <c r="CER148" s="316"/>
      <c r="CES148" s="316" t="s">
        <v>173</v>
      </c>
      <c r="CET148" s="316"/>
      <c r="CEU148" s="316"/>
      <c r="CEV148" s="316"/>
      <c r="CEW148" s="316"/>
      <c r="CEX148" s="316"/>
      <c r="CEY148" s="316"/>
      <c r="CEZ148" s="316"/>
      <c r="CFA148" s="316" t="s">
        <v>173</v>
      </c>
      <c r="CFB148" s="316"/>
      <c r="CFC148" s="316"/>
      <c r="CFD148" s="316"/>
      <c r="CFE148" s="316"/>
      <c r="CFF148" s="316"/>
      <c r="CFG148" s="316"/>
      <c r="CFH148" s="316"/>
      <c r="CFI148" s="316" t="s">
        <v>173</v>
      </c>
      <c r="CFJ148" s="316"/>
      <c r="CFK148" s="316"/>
      <c r="CFL148" s="316"/>
      <c r="CFM148" s="316"/>
      <c r="CFN148" s="316"/>
      <c r="CFO148" s="316"/>
      <c r="CFP148" s="316"/>
      <c r="CFQ148" s="316" t="s">
        <v>173</v>
      </c>
      <c r="CFR148" s="316"/>
      <c r="CFS148" s="316"/>
      <c r="CFT148" s="316"/>
      <c r="CFU148" s="316"/>
      <c r="CFV148" s="316"/>
      <c r="CFW148" s="316"/>
      <c r="CFX148" s="316"/>
      <c r="CFY148" s="316" t="s">
        <v>173</v>
      </c>
      <c r="CFZ148" s="316"/>
      <c r="CGA148" s="316"/>
      <c r="CGB148" s="316"/>
      <c r="CGC148" s="316"/>
      <c r="CGD148" s="316"/>
      <c r="CGE148" s="316"/>
      <c r="CGF148" s="316"/>
      <c r="CGG148" s="316" t="s">
        <v>173</v>
      </c>
      <c r="CGH148" s="316"/>
      <c r="CGI148" s="316"/>
      <c r="CGJ148" s="316"/>
      <c r="CGK148" s="316"/>
      <c r="CGL148" s="316"/>
      <c r="CGM148" s="316"/>
      <c r="CGN148" s="316"/>
      <c r="CGO148" s="316" t="s">
        <v>173</v>
      </c>
      <c r="CGP148" s="316"/>
      <c r="CGQ148" s="316"/>
      <c r="CGR148" s="316"/>
      <c r="CGS148" s="316"/>
      <c r="CGT148" s="316"/>
      <c r="CGU148" s="316"/>
      <c r="CGV148" s="316"/>
      <c r="CGW148" s="316" t="s">
        <v>173</v>
      </c>
      <c r="CGX148" s="316"/>
      <c r="CGY148" s="316"/>
      <c r="CGZ148" s="316"/>
      <c r="CHA148" s="316"/>
      <c r="CHB148" s="316"/>
      <c r="CHC148" s="316"/>
      <c r="CHD148" s="316"/>
      <c r="CHE148" s="316" t="s">
        <v>173</v>
      </c>
      <c r="CHF148" s="316"/>
      <c r="CHG148" s="316"/>
      <c r="CHH148" s="316"/>
      <c r="CHI148" s="316"/>
      <c r="CHJ148" s="316"/>
      <c r="CHK148" s="316"/>
      <c r="CHL148" s="316"/>
      <c r="CHM148" s="316" t="s">
        <v>173</v>
      </c>
      <c r="CHN148" s="316"/>
      <c r="CHO148" s="316"/>
      <c r="CHP148" s="316"/>
      <c r="CHQ148" s="316"/>
      <c r="CHR148" s="316"/>
      <c r="CHS148" s="316"/>
      <c r="CHT148" s="316"/>
      <c r="CHU148" s="316" t="s">
        <v>173</v>
      </c>
      <c r="CHV148" s="316"/>
      <c r="CHW148" s="316"/>
      <c r="CHX148" s="316"/>
      <c r="CHY148" s="316"/>
      <c r="CHZ148" s="316"/>
      <c r="CIA148" s="316"/>
      <c r="CIB148" s="316"/>
      <c r="CIC148" s="316" t="s">
        <v>173</v>
      </c>
      <c r="CID148" s="316"/>
      <c r="CIE148" s="316"/>
      <c r="CIF148" s="316"/>
      <c r="CIG148" s="316"/>
      <c r="CIH148" s="316"/>
      <c r="CII148" s="316"/>
      <c r="CIJ148" s="316"/>
      <c r="CIK148" s="316" t="s">
        <v>173</v>
      </c>
      <c r="CIL148" s="316"/>
      <c r="CIM148" s="316"/>
      <c r="CIN148" s="316"/>
      <c r="CIO148" s="316"/>
      <c r="CIP148" s="316"/>
      <c r="CIQ148" s="316"/>
      <c r="CIR148" s="316"/>
      <c r="CIS148" s="316" t="s">
        <v>173</v>
      </c>
      <c r="CIT148" s="316"/>
      <c r="CIU148" s="316"/>
      <c r="CIV148" s="316"/>
      <c r="CIW148" s="316"/>
      <c r="CIX148" s="316"/>
      <c r="CIY148" s="316"/>
      <c r="CIZ148" s="316"/>
      <c r="CJA148" s="316" t="s">
        <v>173</v>
      </c>
      <c r="CJB148" s="316"/>
      <c r="CJC148" s="316"/>
      <c r="CJD148" s="316"/>
      <c r="CJE148" s="316"/>
      <c r="CJF148" s="316"/>
      <c r="CJG148" s="316"/>
      <c r="CJH148" s="316"/>
      <c r="CJI148" s="316" t="s">
        <v>173</v>
      </c>
      <c r="CJJ148" s="316"/>
      <c r="CJK148" s="316"/>
      <c r="CJL148" s="316"/>
      <c r="CJM148" s="316"/>
      <c r="CJN148" s="316"/>
      <c r="CJO148" s="316"/>
      <c r="CJP148" s="316"/>
      <c r="CJQ148" s="316" t="s">
        <v>173</v>
      </c>
      <c r="CJR148" s="316"/>
      <c r="CJS148" s="316"/>
      <c r="CJT148" s="316"/>
      <c r="CJU148" s="316"/>
      <c r="CJV148" s="316"/>
      <c r="CJW148" s="316"/>
      <c r="CJX148" s="316"/>
      <c r="CJY148" s="316" t="s">
        <v>173</v>
      </c>
      <c r="CJZ148" s="316"/>
      <c r="CKA148" s="316"/>
      <c r="CKB148" s="316"/>
      <c r="CKC148" s="316"/>
      <c r="CKD148" s="316"/>
      <c r="CKE148" s="316"/>
      <c r="CKF148" s="316"/>
      <c r="CKG148" s="316" t="s">
        <v>173</v>
      </c>
      <c r="CKH148" s="316"/>
      <c r="CKI148" s="316"/>
      <c r="CKJ148" s="316"/>
      <c r="CKK148" s="316"/>
      <c r="CKL148" s="316"/>
      <c r="CKM148" s="316"/>
      <c r="CKN148" s="316"/>
      <c r="CKO148" s="316" t="s">
        <v>173</v>
      </c>
      <c r="CKP148" s="316"/>
      <c r="CKQ148" s="316"/>
      <c r="CKR148" s="316"/>
      <c r="CKS148" s="316"/>
      <c r="CKT148" s="316"/>
      <c r="CKU148" s="316"/>
      <c r="CKV148" s="316"/>
      <c r="CKW148" s="316" t="s">
        <v>173</v>
      </c>
      <c r="CKX148" s="316"/>
      <c r="CKY148" s="316"/>
      <c r="CKZ148" s="316"/>
      <c r="CLA148" s="316"/>
      <c r="CLB148" s="316"/>
      <c r="CLC148" s="316"/>
      <c r="CLD148" s="316"/>
      <c r="CLE148" s="316" t="s">
        <v>173</v>
      </c>
      <c r="CLF148" s="316"/>
      <c r="CLG148" s="316"/>
      <c r="CLH148" s="316"/>
      <c r="CLI148" s="316"/>
      <c r="CLJ148" s="316"/>
      <c r="CLK148" s="316"/>
      <c r="CLL148" s="316"/>
      <c r="CLM148" s="316" t="s">
        <v>173</v>
      </c>
      <c r="CLN148" s="316"/>
      <c r="CLO148" s="316"/>
      <c r="CLP148" s="316"/>
      <c r="CLQ148" s="316"/>
      <c r="CLR148" s="316"/>
      <c r="CLS148" s="316"/>
      <c r="CLT148" s="316"/>
      <c r="CLU148" s="316" t="s">
        <v>173</v>
      </c>
      <c r="CLV148" s="316"/>
      <c r="CLW148" s="316"/>
      <c r="CLX148" s="316"/>
      <c r="CLY148" s="316"/>
      <c r="CLZ148" s="316"/>
      <c r="CMA148" s="316"/>
      <c r="CMB148" s="316"/>
      <c r="CMC148" s="316" t="s">
        <v>173</v>
      </c>
      <c r="CMD148" s="316"/>
      <c r="CME148" s="316"/>
      <c r="CMF148" s="316"/>
      <c r="CMG148" s="316"/>
      <c r="CMH148" s="316"/>
      <c r="CMI148" s="316"/>
      <c r="CMJ148" s="316"/>
      <c r="CMK148" s="316" t="s">
        <v>173</v>
      </c>
      <c r="CML148" s="316"/>
      <c r="CMM148" s="316"/>
      <c r="CMN148" s="316"/>
      <c r="CMO148" s="316"/>
      <c r="CMP148" s="316"/>
      <c r="CMQ148" s="316"/>
      <c r="CMR148" s="316"/>
      <c r="CMS148" s="316" t="s">
        <v>173</v>
      </c>
      <c r="CMT148" s="316"/>
      <c r="CMU148" s="316"/>
      <c r="CMV148" s="316"/>
      <c r="CMW148" s="316"/>
      <c r="CMX148" s="316"/>
      <c r="CMY148" s="316"/>
      <c r="CMZ148" s="316"/>
      <c r="CNA148" s="316" t="s">
        <v>173</v>
      </c>
      <c r="CNB148" s="316"/>
      <c r="CNC148" s="316"/>
      <c r="CND148" s="316"/>
      <c r="CNE148" s="316"/>
      <c r="CNF148" s="316"/>
      <c r="CNG148" s="316"/>
      <c r="CNH148" s="316"/>
      <c r="CNI148" s="316" t="s">
        <v>173</v>
      </c>
      <c r="CNJ148" s="316"/>
      <c r="CNK148" s="316"/>
      <c r="CNL148" s="316"/>
      <c r="CNM148" s="316"/>
      <c r="CNN148" s="316"/>
      <c r="CNO148" s="316"/>
      <c r="CNP148" s="316"/>
      <c r="CNQ148" s="316" t="s">
        <v>173</v>
      </c>
      <c r="CNR148" s="316"/>
      <c r="CNS148" s="316"/>
      <c r="CNT148" s="316"/>
      <c r="CNU148" s="316"/>
      <c r="CNV148" s="316"/>
      <c r="CNW148" s="316"/>
      <c r="CNX148" s="316"/>
      <c r="CNY148" s="316" t="s">
        <v>173</v>
      </c>
      <c r="CNZ148" s="316"/>
      <c r="COA148" s="316"/>
      <c r="COB148" s="316"/>
      <c r="COC148" s="316"/>
      <c r="COD148" s="316"/>
      <c r="COE148" s="316"/>
      <c r="COF148" s="316"/>
      <c r="COG148" s="316" t="s">
        <v>173</v>
      </c>
      <c r="COH148" s="316"/>
      <c r="COI148" s="316"/>
      <c r="COJ148" s="316"/>
      <c r="COK148" s="316"/>
      <c r="COL148" s="316"/>
      <c r="COM148" s="316"/>
      <c r="CON148" s="316"/>
      <c r="COO148" s="316" t="s">
        <v>173</v>
      </c>
      <c r="COP148" s="316"/>
      <c r="COQ148" s="316"/>
      <c r="COR148" s="316"/>
      <c r="COS148" s="316"/>
      <c r="COT148" s="316"/>
      <c r="COU148" s="316"/>
      <c r="COV148" s="316"/>
      <c r="COW148" s="316" t="s">
        <v>173</v>
      </c>
      <c r="COX148" s="316"/>
      <c r="COY148" s="316"/>
      <c r="COZ148" s="316"/>
      <c r="CPA148" s="316"/>
      <c r="CPB148" s="316"/>
      <c r="CPC148" s="316"/>
      <c r="CPD148" s="316"/>
      <c r="CPE148" s="316" t="s">
        <v>173</v>
      </c>
      <c r="CPF148" s="316"/>
      <c r="CPG148" s="316"/>
      <c r="CPH148" s="316"/>
      <c r="CPI148" s="316"/>
      <c r="CPJ148" s="316"/>
      <c r="CPK148" s="316"/>
      <c r="CPL148" s="316"/>
      <c r="CPM148" s="316" t="s">
        <v>173</v>
      </c>
      <c r="CPN148" s="316"/>
      <c r="CPO148" s="316"/>
      <c r="CPP148" s="316"/>
      <c r="CPQ148" s="316"/>
      <c r="CPR148" s="316"/>
      <c r="CPS148" s="316"/>
      <c r="CPT148" s="316"/>
      <c r="CPU148" s="316" t="s">
        <v>173</v>
      </c>
      <c r="CPV148" s="316"/>
      <c r="CPW148" s="316"/>
      <c r="CPX148" s="316"/>
      <c r="CPY148" s="316"/>
      <c r="CPZ148" s="316"/>
      <c r="CQA148" s="316"/>
      <c r="CQB148" s="316"/>
      <c r="CQC148" s="316" t="s">
        <v>173</v>
      </c>
      <c r="CQD148" s="316"/>
      <c r="CQE148" s="316"/>
      <c r="CQF148" s="316"/>
      <c r="CQG148" s="316"/>
      <c r="CQH148" s="316"/>
      <c r="CQI148" s="316"/>
      <c r="CQJ148" s="316"/>
      <c r="CQK148" s="316" t="s">
        <v>173</v>
      </c>
      <c r="CQL148" s="316"/>
      <c r="CQM148" s="316"/>
      <c r="CQN148" s="316"/>
      <c r="CQO148" s="316"/>
      <c r="CQP148" s="316"/>
      <c r="CQQ148" s="316"/>
      <c r="CQR148" s="316"/>
      <c r="CQS148" s="316" t="s">
        <v>173</v>
      </c>
      <c r="CQT148" s="316"/>
      <c r="CQU148" s="316"/>
      <c r="CQV148" s="316"/>
      <c r="CQW148" s="316"/>
      <c r="CQX148" s="316"/>
      <c r="CQY148" s="316"/>
      <c r="CQZ148" s="316"/>
      <c r="CRA148" s="316" t="s">
        <v>173</v>
      </c>
      <c r="CRB148" s="316"/>
      <c r="CRC148" s="316"/>
      <c r="CRD148" s="316"/>
      <c r="CRE148" s="316"/>
      <c r="CRF148" s="316"/>
      <c r="CRG148" s="316"/>
      <c r="CRH148" s="316"/>
      <c r="CRI148" s="316" t="s">
        <v>173</v>
      </c>
      <c r="CRJ148" s="316"/>
      <c r="CRK148" s="316"/>
      <c r="CRL148" s="316"/>
      <c r="CRM148" s="316"/>
      <c r="CRN148" s="316"/>
      <c r="CRO148" s="316"/>
      <c r="CRP148" s="316"/>
      <c r="CRQ148" s="316" t="s">
        <v>173</v>
      </c>
      <c r="CRR148" s="316"/>
      <c r="CRS148" s="316"/>
      <c r="CRT148" s="316"/>
      <c r="CRU148" s="316"/>
      <c r="CRV148" s="316"/>
      <c r="CRW148" s="316"/>
      <c r="CRX148" s="316"/>
      <c r="CRY148" s="316" t="s">
        <v>173</v>
      </c>
      <c r="CRZ148" s="316"/>
      <c r="CSA148" s="316"/>
      <c r="CSB148" s="316"/>
      <c r="CSC148" s="316"/>
      <c r="CSD148" s="316"/>
      <c r="CSE148" s="316"/>
      <c r="CSF148" s="316"/>
      <c r="CSG148" s="316" t="s">
        <v>173</v>
      </c>
      <c r="CSH148" s="316"/>
      <c r="CSI148" s="316"/>
      <c r="CSJ148" s="316"/>
      <c r="CSK148" s="316"/>
      <c r="CSL148" s="316"/>
      <c r="CSM148" s="316"/>
      <c r="CSN148" s="316"/>
      <c r="CSO148" s="316" t="s">
        <v>173</v>
      </c>
      <c r="CSP148" s="316"/>
      <c r="CSQ148" s="316"/>
      <c r="CSR148" s="316"/>
      <c r="CSS148" s="316"/>
      <c r="CST148" s="316"/>
      <c r="CSU148" s="316"/>
      <c r="CSV148" s="316"/>
      <c r="CSW148" s="316" t="s">
        <v>173</v>
      </c>
      <c r="CSX148" s="316"/>
      <c r="CSY148" s="316"/>
      <c r="CSZ148" s="316"/>
      <c r="CTA148" s="316"/>
      <c r="CTB148" s="316"/>
      <c r="CTC148" s="316"/>
      <c r="CTD148" s="316"/>
      <c r="CTE148" s="316" t="s">
        <v>173</v>
      </c>
      <c r="CTF148" s="316"/>
      <c r="CTG148" s="316"/>
      <c r="CTH148" s="316"/>
      <c r="CTI148" s="316"/>
      <c r="CTJ148" s="316"/>
      <c r="CTK148" s="316"/>
      <c r="CTL148" s="316"/>
      <c r="CTM148" s="316" t="s">
        <v>173</v>
      </c>
      <c r="CTN148" s="316"/>
      <c r="CTO148" s="316"/>
      <c r="CTP148" s="316"/>
      <c r="CTQ148" s="316"/>
      <c r="CTR148" s="316"/>
      <c r="CTS148" s="316"/>
      <c r="CTT148" s="316"/>
      <c r="CTU148" s="316" t="s">
        <v>173</v>
      </c>
      <c r="CTV148" s="316"/>
      <c r="CTW148" s="316"/>
      <c r="CTX148" s="316"/>
      <c r="CTY148" s="316"/>
      <c r="CTZ148" s="316"/>
      <c r="CUA148" s="316"/>
      <c r="CUB148" s="316"/>
      <c r="CUC148" s="316" t="s">
        <v>173</v>
      </c>
      <c r="CUD148" s="316"/>
      <c r="CUE148" s="316"/>
      <c r="CUF148" s="316"/>
      <c r="CUG148" s="316"/>
      <c r="CUH148" s="316"/>
      <c r="CUI148" s="316"/>
      <c r="CUJ148" s="316"/>
      <c r="CUK148" s="316" t="s">
        <v>173</v>
      </c>
      <c r="CUL148" s="316"/>
      <c r="CUM148" s="316"/>
      <c r="CUN148" s="316"/>
      <c r="CUO148" s="316"/>
      <c r="CUP148" s="316"/>
      <c r="CUQ148" s="316"/>
      <c r="CUR148" s="316"/>
      <c r="CUS148" s="316" t="s">
        <v>173</v>
      </c>
      <c r="CUT148" s="316"/>
      <c r="CUU148" s="316"/>
      <c r="CUV148" s="316"/>
      <c r="CUW148" s="316"/>
      <c r="CUX148" s="316"/>
      <c r="CUY148" s="316"/>
      <c r="CUZ148" s="316"/>
      <c r="CVA148" s="316" t="s">
        <v>173</v>
      </c>
      <c r="CVB148" s="316"/>
      <c r="CVC148" s="316"/>
      <c r="CVD148" s="316"/>
      <c r="CVE148" s="316"/>
      <c r="CVF148" s="316"/>
      <c r="CVG148" s="316"/>
      <c r="CVH148" s="316"/>
      <c r="CVI148" s="316" t="s">
        <v>173</v>
      </c>
      <c r="CVJ148" s="316"/>
      <c r="CVK148" s="316"/>
      <c r="CVL148" s="316"/>
      <c r="CVM148" s="316"/>
      <c r="CVN148" s="316"/>
      <c r="CVO148" s="316"/>
      <c r="CVP148" s="316"/>
      <c r="CVQ148" s="316" t="s">
        <v>173</v>
      </c>
      <c r="CVR148" s="316"/>
      <c r="CVS148" s="316"/>
      <c r="CVT148" s="316"/>
      <c r="CVU148" s="316"/>
      <c r="CVV148" s="316"/>
      <c r="CVW148" s="316"/>
      <c r="CVX148" s="316"/>
      <c r="CVY148" s="316" t="s">
        <v>173</v>
      </c>
      <c r="CVZ148" s="316"/>
      <c r="CWA148" s="316"/>
      <c r="CWB148" s="316"/>
      <c r="CWC148" s="316"/>
      <c r="CWD148" s="316"/>
      <c r="CWE148" s="316"/>
      <c r="CWF148" s="316"/>
      <c r="CWG148" s="316" t="s">
        <v>173</v>
      </c>
      <c r="CWH148" s="316"/>
      <c r="CWI148" s="316"/>
      <c r="CWJ148" s="316"/>
      <c r="CWK148" s="316"/>
      <c r="CWL148" s="316"/>
      <c r="CWM148" s="316"/>
      <c r="CWN148" s="316"/>
      <c r="CWO148" s="316" t="s">
        <v>173</v>
      </c>
      <c r="CWP148" s="316"/>
      <c r="CWQ148" s="316"/>
      <c r="CWR148" s="316"/>
      <c r="CWS148" s="316"/>
      <c r="CWT148" s="316"/>
      <c r="CWU148" s="316"/>
      <c r="CWV148" s="316"/>
      <c r="CWW148" s="316" t="s">
        <v>173</v>
      </c>
      <c r="CWX148" s="316"/>
      <c r="CWY148" s="316"/>
      <c r="CWZ148" s="316"/>
      <c r="CXA148" s="316"/>
      <c r="CXB148" s="316"/>
      <c r="CXC148" s="316"/>
      <c r="CXD148" s="316"/>
      <c r="CXE148" s="316" t="s">
        <v>173</v>
      </c>
      <c r="CXF148" s="316"/>
      <c r="CXG148" s="316"/>
      <c r="CXH148" s="316"/>
      <c r="CXI148" s="316"/>
      <c r="CXJ148" s="316"/>
      <c r="CXK148" s="316"/>
      <c r="CXL148" s="316"/>
      <c r="CXM148" s="316" t="s">
        <v>173</v>
      </c>
      <c r="CXN148" s="316"/>
      <c r="CXO148" s="316"/>
      <c r="CXP148" s="316"/>
      <c r="CXQ148" s="316"/>
      <c r="CXR148" s="316"/>
      <c r="CXS148" s="316"/>
      <c r="CXT148" s="316"/>
      <c r="CXU148" s="316" t="s">
        <v>173</v>
      </c>
      <c r="CXV148" s="316"/>
      <c r="CXW148" s="316"/>
      <c r="CXX148" s="316"/>
      <c r="CXY148" s="316"/>
      <c r="CXZ148" s="316"/>
      <c r="CYA148" s="316"/>
      <c r="CYB148" s="316"/>
      <c r="CYC148" s="316" t="s">
        <v>173</v>
      </c>
      <c r="CYD148" s="316"/>
      <c r="CYE148" s="316"/>
      <c r="CYF148" s="316"/>
      <c r="CYG148" s="316"/>
      <c r="CYH148" s="316"/>
      <c r="CYI148" s="316"/>
      <c r="CYJ148" s="316"/>
      <c r="CYK148" s="316" t="s">
        <v>173</v>
      </c>
      <c r="CYL148" s="316"/>
      <c r="CYM148" s="316"/>
      <c r="CYN148" s="316"/>
      <c r="CYO148" s="316"/>
      <c r="CYP148" s="316"/>
      <c r="CYQ148" s="316"/>
      <c r="CYR148" s="316"/>
      <c r="CYS148" s="316" t="s">
        <v>173</v>
      </c>
      <c r="CYT148" s="316"/>
      <c r="CYU148" s="316"/>
      <c r="CYV148" s="316"/>
      <c r="CYW148" s="316"/>
      <c r="CYX148" s="316"/>
      <c r="CYY148" s="316"/>
      <c r="CYZ148" s="316"/>
      <c r="CZA148" s="316" t="s">
        <v>173</v>
      </c>
      <c r="CZB148" s="316"/>
      <c r="CZC148" s="316"/>
      <c r="CZD148" s="316"/>
      <c r="CZE148" s="316"/>
      <c r="CZF148" s="316"/>
      <c r="CZG148" s="316"/>
      <c r="CZH148" s="316"/>
      <c r="CZI148" s="316" t="s">
        <v>173</v>
      </c>
      <c r="CZJ148" s="316"/>
      <c r="CZK148" s="316"/>
      <c r="CZL148" s="316"/>
      <c r="CZM148" s="316"/>
      <c r="CZN148" s="316"/>
      <c r="CZO148" s="316"/>
      <c r="CZP148" s="316"/>
      <c r="CZQ148" s="316" t="s">
        <v>173</v>
      </c>
      <c r="CZR148" s="316"/>
      <c r="CZS148" s="316"/>
      <c r="CZT148" s="316"/>
      <c r="CZU148" s="316"/>
      <c r="CZV148" s="316"/>
      <c r="CZW148" s="316"/>
      <c r="CZX148" s="316"/>
      <c r="CZY148" s="316" t="s">
        <v>173</v>
      </c>
      <c r="CZZ148" s="316"/>
      <c r="DAA148" s="316"/>
      <c r="DAB148" s="316"/>
      <c r="DAC148" s="316"/>
      <c r="DAD148" s="316"/>
      <c r="DAE148" s="316"/>
      <c r="DAF148" s="316"/>
      <c r="DAG148" s="316" t="s">
        <v>173</v>
      </c>
      <c r="DAH148" s="316"/>
      <c r="DAI148" s="316"/>
      <c r="DAJ148" s="316"/>
      <c r="DAK148" s="316"/>
      <c r="DAL148" s="316"/>
      <c r="DAM148" s="316"/>
      <c r="DAN148" s="316"/>
      <c r="DAO148" s="316" t="s">
        <v>173</v>
      </c>
      <c r="DAP148" s="316"/>
      <c r="DAQ148" s="316"/>
      <c r="DAR148" s="316"/>
      <c r="DAS148" s="316"/>
      <c r="DAT148" s="316"/>
      <c r="DAU148" s="316"/>
      <c r="DAV148" s="316"/>
      <c r="DAW148" s="316" t="s">
        <v>173</v>
      </c>
      <c r="DAX148" s="316"/>
      <c r="DAY148" s="316"/>
      <c r="DAZ148" s="316"/>
      <c r="DBA148" s="316"/>
      <c r="DBB148" s="316"/>
      <c r="DBC148" s="316"/>
      <c r="DBD148" s="316"/>
      <c r="DBE148" s="316" t="s">
        <v>173</v>
      </c>
      <c r="DBF148" s="316"/>
      <c r="DBG148" s="316"/>
      <c r="DBH148" s="316"/>
      <c r="DBI148" s="316"/>
      <c r="DBJ148" s="316"/>
      <c r="DBK148" s="316"/>
      <c r="DBL148" s="316"/>
      <c r="DBM148" s="316" t="s">
        <v>173</v>
      </c>
      <c r="DBN148" s="316"/>
      <c r="DBO148" s="316"/>
      <c r="DBP148" s="316"/>
      <c r="DBQ148" s="316"/>
      <c r="DBR148" s="316"/>
      <c r="DBS148" s="316"/>
      <c r="DBT148" s="316"/>
      <c r="DBU148" s="316" t="s">
        <v>173</v>
      </c>
      <c r="DBV148" s="316"/>
      <c r="DBW148" s="316"/>
      <c r="DBX148" s="316"/>
      <c r="DBY148" s="316"/>
      <c r="DBZ148" s="316"/>
      <c r="DCA148" s="316"/>
      <c r="DCB148" s="316"/>
      <c r="DCC148" s="316" t="s">
        <v>173</v>
      </c>
      <c r="DCD148" s="316"/>
      <c r="DCE148" s="316"/>
      <c r="DCF148" s="316"/>
      <c r="DCG148" s="316"/>
      <c r="DCH148" s="316"/>
      <c r="DCI148" s="316"/>
      <c r="DCJ148" s="316"/>
      <c r="DCK148" s="316" t="s">
        <v>173</v>
      </c>
      <c r="DCL148" s="316"/>
      <c r="DCM148" s="316"/>
      <c r="DCN148" s="316"/>
      <c r="DCO148" s="316"/>
      <c r="DCP148" s="316"/>
      <c r="DCQ148" s="316"/>
      <c r="DCR148" s="316"/>
      <c r="DCS148" s="316" t="s">
        <v>173</v>
      </c>
      <c r="DCT148" s="316"/>
      <c r="DCU148" s="316"/>
      <c r="DCV148" s="316"/>
      <c r="DCW148" s="316"/>
      <c r="DCX148" s="316"/>
      <c r="DCY148" s="316"/>
      <c r="DCZ148" s="316"/>
      <c r="DDA148" s="316" t="s">
        <v>173</v>
      </c>
      <c r="DDB148" s="316"/>
      <c r="DDC148" s="316"/>
      <c r="DDD148" s="316"/>
      <c r="DDE148" s="316"/>
      <c r="DDF148" s="316"/>
      <c r="DDG148" s="316"/>
      <c r="DDH148" s="316"/>
      <c r="DDI148" s="316" t="s">
        <v>173</v>
      </c>
      <c r="DDJ148" s="316"/>
      <c r="DDK148" s="316"/>
      <c r="DDL148" s="316"/>
      <c r="DDM148" s="316"/>
      <c r="DDN148" s="316"/>
      <c r="DDO148" s="316"/>
      <c r="DDP148" s="316"/>
      <c r="DDQ148" s="316" t="s">
        <v>173</v>
      </c>
      <c r="DDR148" s="316"/>
      <c r="DDS148" s="316"/>
      <c r="DDT148" s="316"/>
      <c r="DDU148" s="316"/>
      <c r="DDV148" s="316"/>
      <c r="DDW148" s="316"/>
      <c r="DDX148" s="316"/>
      <c r="DDY148" s="316" t="s">
        <v>173</v>
      </c>
      <c r="DDZ148" s="316"/>
      <c r="DEA148" s="316"/>
      <c r="DEB148" s="316"/>
      <c r="DEC148" s="316"/>
      <c r="DED148" s="316"/>
      <c r="DEE148" s="316"/>
      <c r="DEF148" s="316"/>
      <c r="DEG148" s="316" t="s">
        <v>173</v>
      </c>
      <c r="DEH148" s="316"/>
      <c r="DEI148" s="316"/>
      <c r="DEJ148" s="316"/>
      <c r="DEK148" s="316"/>
      <c r="DEL148" s="316"/>
      <c r="DEM148" s="316"/>
      <c r="DEN148" s="316"/>
      <c r="DEO148" s="316" t="s">
        <v>173</v>
      </c>
      <c r="DEP148" s="316"/>
      <c r="DEQ148" s="316"/>
      <c r="DER148" s="316"/>
      <c r="DES148" s="316"/>
      <c r="DET148" s="316"/>
      <c r="DEU148" s="316"/>
      <c r="DEV148" s="316"/>
      <c r="DEW148" s="316" t="s">
        <v>173</v>
      </c>
      <c r="DEX148" s="316"/>
      <c r="DEY148" s="316"/>
      <c r="DEZ148" s="316"/>
      <c r="DFA148" s="316"/>
      <c r="DFB148" s="316"/>
      <c r="DFC148" s="316"/>
      <c r="DFD148" s="316"/>
      <c r="DFE148" s="316" t="s">
        <v>173</v>
      </c>
      <c r="DFF148" s="316"/>
      <c r="DFG148" s="316"/>
      <c r="DFH148" s="316"/>
      <c r="DFI148" s="316"/>
      <c r="DFJ148" s="316"/>
      <c r="DFK148" s="316"/>
      <c r="DFL148" s="316"/>
      <c r="DFM148" s="316" t="s">
        <v>173</v>
      </c>
      <c r="DFN148" s="316"/>
      <c r="DFO148" s="316"/>
      <c r="DFP148" s="316"/>
      <c r="DFQ148" s="316"/>
      <c r="DFR148" s="316"/>
      <c r="DFS148" s="316"/>
      <c r="DFT148" s="316"/>
      <c r="DFU148" s="316" t="s">
        <v>173</v>
      </c>
      <c r="DFV148" s="316"/>
      <c r="DFW148" s="316"/>
      <c r="DFX148" s="316"/>
      <c r="DFY148" s="316"/>
      <c r="DFZ148" s="316"/>
      <c r="DGA148" s="316"/>
      <c r="DGB148" s="316"/>
      <c r="DGC148" s="316" t="s">
        <v>173</v>
      </c>
      <c r="DGD148" s="316"/>
      <c r="DGE148" s="316"/>
      <c r="DGF148" s="316"/>
      <c r="DGG148" s="316"/>
      <c r="DGH148" s="316"/>
      <c r="DGI148" s="316"/>
      <c r="DGJ148" s="316"/>
      <c r="DGK148" s="316" t="s">
        <v>173</v>
      </c>
      <c r="DGL148" s="316"/>
      <c r="DGM148" s="316"/>
      <c r="DGN148" s="316"/>
      <c r="DGO148" s="316"/>
      <c r="DGP148" s="316"/>
      <c r="DGQ148" s="316"/>
      <c r="DGR148" s="316"/>
      <c r="DGS148" s="316" t="s">
        <v>173</v>
      </c>
      <c r="DGT148" s="316"/>
      <c r="DGU148" s="316"/>
      <c r="DGV148" s="316"/>
      <c r="DGW148" s="316"/>
      <c r="DGX148" s="316"/>
      <c r="DGY148" s="316"/>
      <c r="DGZ148" s="316"/>
      <c r="DHA148" s="316" t="s">
        <v>173</v>
      </c>
      <c r="DHB148" s="316"/>
      <c r="DHC148" s="316"/>
      <c r="DHD148" s="316"/>
      <c r="DHE148" s="316"/>
      <c r="DHF148" s="316"/>
      <c r="DHG148" s="316"/>
      <c r="DHH148" s="316"/>
      <c r="DHI148" s="316" t="s">
        <v>173</v>
      </c>
      <c r="DHJ148" s="316"/>
      <c r="DHK148" s="316"/>
      <c r="DHL148" s="316"/>
      <c r="DHM148" s="316"/>
      <c r="DHN148" s="316"/>
      <c r="DHO148" s="316"/>
      <c r="DHP148" s="316"/>
      <c r="DHQ148" s="316" t="s">
        <v>173</v>
      </c>
      <c r="DHR148" s="316"/>
      <c r="DHS148" s="316"/>
      <c r="DHT148" s="316"/>
      <c r="DHU148" s="316"/>
      <c r="DHV148" s="316"/>
      <c r="DHW148" s="316"/>
      <c r="DHX148" s="316"/>
      <c r="DHY148" s="316" t="s">
        <v>173</v>
      </c>
      <c r="DHZ148" s="316"/>
      <c r="DIA148" s="316"/>
      <c r="DIB148" s="316"/>
      <c r="DIC148" s="316"/>
      <c r="DID148" s="316"/>
      <c r="DIE148" s="316"/>
      <c r="DIF148" s="316"/>
      <c r="DIG148" s="316" t="s">
        <v>173</v>
      </c>
      <c r="DIH148" s="316"/>
      <c r="DII148" s="316"/>
      <c r="DIJ148" s="316"/>
      <c r="DIK148" s="316"/>
      <c r="DIL148" s="316"/>
      <c r="DIM148" s="316"/>
      <c r="DIN148" s="316"/>
      <c r="DIO148" s="316" t="s">
        <v>173</v>
      </c>
      <c r="DIP148" s="316"/>
      <c r="DIQ148" s="316"/>
      <c r="DIR148" s="316"/>
      <c r="DIS148" s="316"/>
      <c r="DIT148" s="316"/>
      <c r="DIU148" s="316"/>
      <c r="DIV148" s="316"/>
      <c r="DIW148" s="316" t="s">
        <v>173</v>
      </c>
      <c r="DIX148" s="316"/>
      <c r="DIY148" s="316"/>
      <c r="DIZ148" s="316"/>
      <c r="DJA148" s="316"/>
      <c r="DJB148" s="316"/>
      <c r="DJC148" s="316"/>
      <c r="DJD148" s="316"/>
      <c r="DJE148" s="316" t="s">
        <v>173</v>
      </c>
      <c r="DJF148" s="316"/>
      <c r="DJG148" s="316"/>
      <c r="DJH148" s="316"/>
      <c r="DJI148" s="316"/>
      <c r="DJJ148" s="316"/>
      <c r="DJK148" s="316"/>
      <c r="DJL148" s="316"/>
      <c r="DJM148" s="316" t="s">
        <v>173</v>
      </c>
      <c r="DJN148" s="316"/>
      <c r="DJO148" s="316"/>
      <c r="DJP148" s="316"/>
      <c r="DJQ148" s="316"/>
      <c r="DJR148" s="316"/>
      <c r="DJS148" s="316"/>
      <c r="DJT148" s="316"/>
      <c r="DJU148" s="316" t="s">
        <v>173</v>
      </c>
      <c r="DJV148" s="316"/>
      <c r="DJW148" s="316"/>
      <c r="DJX148" s="316"/>
      <c r="DJY148" s="316"/>
      <c r="DJZ148" s="316"/>
      <c r="DKA148" s="316"/>
      <c r="DKB148" s="316"/>
      <c r="DKC148" s="316" t="s">
        <v>173</v>
      </c>
      <c r="DKD148" s="316"/>
      <c r="DKE148" s="316"/>
      <c r="DKF148" s="316"/>
      <c r="DKG148" s="316"/>
      <c r="DKH148" s="316"/>
      <c r="DKI148" s="316"/>
      <c r="DKJ148" s="316"/>
      <c r="DKK148" s="316" t="s">
        <v>173</v>
      </c>
      <c r="DKL148" s="316"/>
      <c r="DKM148" s="316"/>
      <c r="DKN148" s="316"/>
      <c r="DKO148" s="316"/>
      <c r="DKP148" s="316"/>
      <c r="DKQ148" s="316"/>
      <c r="DKR148" s="316"/>
      <c r="DKS148" s="316" t="s">
        <v>173</v>
      </c>
      <c r="DKT148" s="316"/>
      <c r="DKU148" s="316"/>
      <c r="DKV148" s="316"/>
      <c r="DKW148" s="316"/>
      <c r="DKX148" s="316"/>
      <c r="DKY148" s="316"/>
      <c r="DKZ148" s="316"/>
      <c r="DLA148" s="316" t="s">
        <v>173</v>
      </c>
      <c r="DLB148" s="316"/>
      <c r="DLC148" s="316"/>
      <c r="DLD148" s="316"/>
      <c r="DLE148" s="316"/>
      <c r="DLF148" s="316"/>
      <c r="DLG148" s="316"/>
      <c r="DLH148" s="316"/>
      <c r="DLI148" s="316" t="s">
        <v>173</v>
      </c>
      <c r="DLJ148" s="316"/>
      <c r="DLK148" s="316"/>
      <c r="DLL148" s="316"/>
      <c r="DLM148" s="316"/>
      <c r="DLN148" s="316"/>
      <c r="DLO148" s="316"/>
      <c r="DLP148" s="316"/>
      <c r="DLQ148" s="316" t="s">
        <v>173</v>
      </c>
      <c r="DLR148" s="316"/>
      <c r="DLS148" s="316"/>
      <c r="DLT148" s="316"/>
      <c r="DLU148" s="316"/>
      <c r="DLV148" s="316"/>
      <c r="DLW148" s="316"/>
      <c r="DLX148" s="316"/>
      <c r="DLY148" s="316" t="s">
        <v>173</v>
      </c>
      <c r="DLZ148" s="316"/>
      <c r="DMA148" s="316"/>
      <c r="DMB148" s="316"/>
      <c r="DMC148" s="316"/>
      <c r="DMD148" s="316"/>
      <c r="DME148" s="316"/>
      <c r="DMF148" s="316"/>
      <c r="DMG148" s="316" t="s">
        <v>173</v>
      </c>
      <c r="DMH148" s="316"/>
      <c r="DMI148" s="316"/>
      <c r="DMJ148" s="316"/>
      <c r="DMK148" s="316"/>
      <c r="DML148" s="316"/>
      <c r="DMM148" s="316"/>
      <c r="DMN148" s="316"/>
      <c r="DMO148" s="316" t="s">
        <v>173</v>
      </c>
      <c r="DMP148" s="316"/>
      <c r="DMQ148" s="316"/>
      <c r="DMR148" s="316"/>
      <c r="DMS148" s="316"/>
      <c r="DMT148" s="316"/>
      <c r="DMU148" s="316"/>
      <c r="DMV148" s="316"/>
      <c r="DMW148" s="316" t="s">
        <v>173</v>
      </c>
      <c r="DMX148" s="316"/>
      <c r="DMY148" s="316"/>
      <c r="DMZ148" s="316"/>
      <c r="DNA148" s="316"/>
      <c r="DNB148" s="316"/>
      <c r="DNC148" s="316"/>
      <c r="DND148" s="316"/>
      <c r="DNE148" s="316" t="s">
        <v>173</v>
      </c>
      <c r="DNF148" s="316"/>
      <c r="DNG148" s="316"/>
      <c r="DNH148" s="316"/>
      <c r="DNI148" s="316"/>
      <c r="DNJ148" s="316"/>
      <c r="DNK148" s="316"/>
      <c r="DNL148" s="316"/>
      <c r="DNM148" s="316" t="s">
        <v>173</v>
      </c>
      <c r="DNN148" s="316"/>
      <c r="DNO148" s="316"/>
      <c r="DNP148" s="316"/>
      <c r="DNQ148" s="316"/>
      <c r="DNR148" s="316"/>
      <c r="DNS148" s="316"/>
      <c r="DNT148" s="316"/>
      <c r="DNU148" s="316" t="s">
        <v>173</v>
      </c>
      <c r="DNV148" s="316"/>
      <c r="DNW148" s="316"/>
      <c r="DNX148" s="316"/>
      <c r="DNY148" s="316"/>
      <c r="DNZ148" s="316"/>
      <c r="DOA148" s="316"/>
      <c r="DOB148" s="316"/>
      <c r="DOC148" s="316" t="s">
        <v>173</v>
      </c>
      <c r="DOD148" s="316"/>
      <c r="DOE148" s="316"/>
      <c r="DOF148" s="316"/>
      <c r="DOG148" s="316"/>
      <c r="DOH148" s="316"/>
      <c r="DOI148" s="316"/>
      <c r="DOJ148" s="316"/>
      <c r="DOK148" s="316" t="s">
        <v>173</v>
      </c>
      <c r="DOL148" s="316"/>
      <c r="DOM148" s="316"/>
      <c r="DON148" s="316"/>
      <c r="DOO148" s="316"/>
      <c r="DOP148" s="316"/>
      <c r="DOQ148" s="316"/>
      <c r="DOR148" s="316"/>
      <c r="DOS148" s="316" t="s">
        <v>173</v>
      </c>
      <c r="DOT148" s="316"/>
      <c r="DOU148" s="316"/>
      <c r="DOV148" s="316"/>
      <c r="DOW148" s="316"/>
      <c r="DOX148" s="316"/>
      <c r="DOY148" s="316"/>
      <c r="DOZ148" s="316"/>
      <c r="DPA148" s="316" t="s">
        <v>173</v>
      </c>
      <c r="DPB148" s="316"/>
      <c r="DPC148" s="316"/>
      <c r="DPD148" s="316"/>
      <c r="DPE148" s="316"/>
      <c r="DPF148" s="316"/>
      <c r="DPG148" s="316"/>
      <c r="DPH148" s="316"/>
      <c r="DPI148" s="316" t="s">
        <v>173</v>
      </c>
      <c r="DPJ148" s="316"/>
      <c r="DPK148" s="316"/>
      <c r="DPL148" s="316"/>
      <c r="DPM148" s="316"/>
      <c r="DPN148" s="316"/>
      <c r="DPO148" s="316"/>
      <c r="DPP148" s="316"/>
      <c r="DPQ148" s="316" t="s">
        <v>173</v>
      </c>
      <c r="DPR148" s="316"/>
      <c r="DPS148" s="316"/>
      <c r="DPT148" s="316"/>
      <c r="DPU148" s="316"/>
      <c r="DPV148" s="316"/>
      <c r="DPW148" s="316"/>
      <c r="DPX148" s="316"/>
      <c r="DPY148" s="316" t="s">
        <v>173</v>
      </c>
      <c r="DPZ148" s="316"/>
      <c r="DQA148" s="316"/>
      <c r="DQB148" s="316"/>
      <c r="DQC148" s="316"/>
      <c r="DQD148" s="316"/>
      <c r="DQE148" s="316"/>
      <c r="DQF148" s="316"/>
      <c r="DQG148" s="316" t="s">
        <v>173</v>
      </c>
      <c r="DQH148" s="316"/>
      <c r="DQI148" s="316"/>
      <c r="DQJ148" s="316"/>
      <c r="DQK148" s="316"/>
      <c r="DQL148" s="316"/>
      <c r="DQM148" s="316"/>
      <c r="DQN148" s="316"/>
      <c r="DQO148" s="316" t="s">
        <v>173</v>
      </c>
      <c r="DQP148" s="316"/>
      <c r="DQQ148" s="316"/>
      <c r="DQR148" s="316"/>
      <c r="DQS148" s="316"/>
      <c r="DQT148" s="316"/>
      <c r="DQU148" s="316"/>
      <c r="DQV148" s="316"/>
      <c r="DQW148" s="316" t="s">
        <v>173</v>
      </c>
      <c r="DQX148" s="316"/>
      <c r="DQY148" s="316"/>
      <c r="DQZ148" s="316"/>
      <c r="DRA148" s="316"/>
      <c r="DRB148" s="316"/>
      <c r="DRC148" s="316"/>
      <c r="DRD148" s="316"/>
      <c r="DRE148" s="316" t="s">
        <v>173</v>
      </c>
      <c r="DRF148" s="316"/>
      <c r="DRG148" s="316"/>
      <c r="DRH148" s="316"/>
      <c r="DRI148" s="316"/>
      <c r="DRJ148" s="316"/>
      <c r="DRK148" s="316"/>
      <c r="DRL148" s="316"/>
      <c r="DRM148" s="316" t="s">
        <v>173</v>
      </c>
      <c r="DRN148" s="316"/>
      <c r="DRO148" s="316"/>
      <c r="DRP148" s="316"/>
      <c r="DRQ148" s="316"/>
      <c r="DRR148" s="316"/>
      <c r="DRS148" s="316"/>
      <c r="DRT148" s="316"/>
      <c r="DRU148" s="316" t="s">
        <v>173</v>
      </c>
      <c r="DRV148" s="316"/>
      <c r="DRW148" s="316"/>
      <c r="DRX148" s="316"/>
      <c r="DRY148" s="316"/>
      <c r="DRZ148" s="316"/>
      <c r="DSA148" s="316"/>
      <c r="DSB148" s="316"/>
      <c r="DSC148" s="316" t="s">
        <v>173</v>
      </c>
      <c r="DSD148" s="316"/>
      <c r="DSE148" s="316"/>
      <c r="DSF148" s="316"/>
      <c r="DSG148" s="316"/>
      <c r="DSH148" s="316"/>
      <c r="DSI148" s="316"/>
      <c r="DSJ148" s="316"/>
      <c r="DSK148" s="316" t="s">
        <v>173</v>
      </c>
      <c r="DSL148" s="316"/>
      <c r="DSM148" s="316"/>
      <c r="DSN148" s="316"/>
      <c r="DSO148" s="316"/>
      <c r="DSP148" s="316"/>
      <c r="DSQ148" s="316"/>
      <c r="DSR148" s="316"/>
      <c r="DSS148" s="316" t="s">
        <v>173</v>
      </c>
      <c r="DST148" s="316"/>
      <c r="DSU148" s="316"/>
      <c r="DSV148" s="316"/>
      <c r="DSW148" s="316"/>
      <c r="DSX148" s="316"/>
      <c r="DSY148" s="316"/>
      <c r="DSZ148" s="316"/>
      <c r="DTA148" s="316" t="s">
        <v>173</v>
      </c>
      <c r="DTB148" s="316"/>
      <c r="DTC148" s="316"/>
      <c r="DTD148" s="316"/>
      <c r="DTE148" s="316"/>
      <c r="DTF148" s="316"/>
      <c r="DTG148" s="316"/>
      <c r="DTH148" s="316"/>
      <c r="DTI148" s="316" t="s">
        <v>173</v>
      </c>
      <c r="DTJ148" s="316"/>
      <c r="DTK148" s="316"/>
      <c r="DTL148" s="316"/>
      <c r="DTM148" s="316"/>
      <c r="DTN148" s="316"/>
      <c r="DTO148" s="316"/>
      <c r="DTP148" s="316"/>
      <c r="DTQ148" s="316" t="s">
        <v>173</v>
      </c>
      <c r="DTR148" s="316"/>
      <c r="DTS148" s="316"/>
      <c r="DTT148" s="316"/>
      <c r="DTU148" s="316"/>
      <c r="DTV148" s="316"/>
      <c r="DTW148" s="316"/>
      <c r="DTX148" s="316"/>
      <c r="DTY148" s="316" t="s">
        <v>173</v>
      </c>
      <c r="DTZ148" s="316"/>
      <c r="DUA148" s="316"/>
      <c r="DUB148" s="316"/>
      <c r="DUC148" s="316"/>
      <c r="DUD148" s="316"/>
      <c r="DUE148" s="316"/>
      <c r="DUF148" s="316"/>
      <c r="DUG148" s="316" t="s">
        <v>173</v>
      </c>
      <c r="DUH148" s="316"/>
      <c r="DUI148" s="316"/>
      <c r="DUJ148" s="316"/>
      <c r="DUK148" s="316"/>
      <c r="DUL148" s="316"/>
      <c r="DUM148" s="316"/>
      <c r="DUN148" s="316"/>
      <c r="DUO148" s="316" t="s">
        <v>173</v>
      </c>
      <c r="DUP148" s="316"/>
      <c r="DUQ148" s="316"/>
      <c r="DUR148" s="316"/>
      <c r="DUS148" s="316"/>
      <c r="DUT148" s="316"/>
      <c r="DUU148" s="316"/>
      <c r="DUV148" s="316"/>
      <c r="DUW148" s="316" t="s">
        <v>173</v>
      </c>
      <c r="DUX148" s="316"/>
      <c r="DUY148" s="316"/>
      <c r="DUZ148" s="316"/>
      <c r="DVA148" s="316"/>
      <c r="DVB148" s="316"/>
      <c r="DVC148" s="316"/>
      <c r="DVD148" s="316"/>
      <c r="DVE148" s="316" t="s">
        <v>173</v>
      </c>
      <c r="DVF148" s="316"/>
      <c r="DVG148" s="316"/>
      <c r="DVH148" s="316"/>
      <c r="DVI148" s="316"/>
      <c r="DVJ148" s="316"/>
      <c r="DVK148" s="316"/>
      <c r="DVL148" s="316"/>
      <c r="DVM148" s="316" t="s">
        <v>173</v>
      </c>
      <c r="DVN148" s="316"/>
      <c r="DVO148" s="316"/>
      <c r="DVP148" s="316"/>
      <c r="DVQ148" s="316"/>
      <c r="DVR148" s="316"/>
      <c r="DVS148" s="316"/>
      <c r="DVT148" s="316"/>
      <c r="DVU148" s="316" t="s">
        <v>173</v>
      </c>
      <c r="DVV148" s="316"/>
      <c r="DVW148" s="316"/>
      <c r="DVX148" s="316"/>
      <c r="DVY148" s="316"/>
      <c r="DVZ148" s="316"/>
      <c r="DWA148" s="316"/>
      <c r="DWB148" s="316"/>
      <c r="DWC148" s="316" t="s">
        <v>173</v>
      </c>
      <c r="DWD148" s="316"/>
      <c r="DWE148" s="316"/>
      <c r="DWF148" s="316"/>
      <c r="DWG148" s="316"/>
      <c r="DWH148" s="316"/>
      <c r="DWI148" s="316"/>
      <c r="DWJ148" s="316"/>
      <c r="DWK148" s="316" t="s">
        <v>173</v>
      </c>
      <c r="DWL148" s="316"/>
      <c r="DWM148" s="316"/>
      <c r="DWN148" s="316"/>
      <c r="DWO148" s="316"/>
      <c r="DWP148" s="316"/>
      <c r="DWQ148" s="316"/>
      <c r="DWR148" s="316"/>
      <c r="DWS148" s="316" t="s">
        <v>173</v>
      </c>
      <c r="DWT148" s="316"/>
      <c r="DWU148" s="316"/>
      <c r="DWV148" s="316"/>
      <c r="DWW148" s="316"/>
      <c r="DWX148" s="316"/>
      <c r="DWY148" s="316"/>
      <c r="DWZ148" s="316"/>
      <c r="DXA148" s="316" t="s">
        <v>173</v>
      </c>
      <c r="DXB148" s="316"/>
      <c r="DXC148" s="316"/>
      <c r="DXD148" s="316"/>
      <c r="DXE148" s="316"/>
      <c r="DXF148" s="316"/>
      <c r="DXG148" s="316"/>
      <c r="DXH148" s="316"/>
      <c r="DXI148" s="316" t="s">
        <v>173</v>
      </c>
      <c r="DXJ148" s="316"/>
      <c r="DXK148" s="316"/>
      <c r="DXL148" s="316"/>
      <c r="DXM148" s="316"/>
      <c r="DXN148" s="316"/>
      <c r="DXO148" s="316"/>
      <c r="DXP148" s="316"/>
      <c r="DXQ148" s="316" t="s">
        <v>173</v>
      </c>
      <c r="DXR148" s="316"/>
      <c r="DXS148" s="316"/>
      <c r="DXT148" s="316"/>
      <c r="DXU148" s="316"/>
      <c r="DXV148" s="316"/>
      <c r="DXW148" s="316"/>
      <c r="DXX148" s="316"/>
      <c r="DXY148" s="316" t="s">
        <v>173</v>
      </c>
      <c r="DXZ148" s="316"/>
      <c r="DYA148" s="316"/>
      <c r="DYB148" s="316"/>
      <c r="DYC148" s="316"/>
      <c r="DYD148" s="316"/>
      <c r="DYE148" s="316"/>
      <c r="DYF148" s="316"/>
      <c r="DYG148" s="316" t="s">
        <v>173</v>
      </c>
      <c r="DYH148" s="316"/>
      <c r="DYI148" s="316"/>
      <c r="DYJ148" s="316"/>
      <c r="DYK148" s="316"/>
      <c r="DYL148" s="316"/>
      <c r="DYM148" s="316"/>
      <c r="DYN148" s="316"/>
      <c r="DYO148" s="316" t="s">
        <v>173</v>
      </c>
      <c r="DYP148" s="316"/>
      <c r="DYQ148" s="316"/>
      <c r="DYR148" s="316"/>
      <c r="DYS148" s="316"/>
      <c r="DYT148" s="316"/>
      <c r="DYU148" s="316"/>
      <c r="DYV148" s="316"/>
      <c r="DYW148" s="316" t="s">
        <v>173</v>
      </c>
      <c r="DYX148" s="316"/>
      <c r="DYY148" s="316"/>
      <c r="DYZ148" s="316"/>
      <c r="DZA148" s="316"/>
      <c r="DZB148" s="316"/>
      <c r="DZC148" s="316"/>
      <c r="DZD148" s="316"/>
      <c r="DZE148" s="316" t="s">
        <v>173</v>
      </c>
      <c r="DZF148" s="316"/>
      <c r="DZG148" s="316"/>
      <c r="DZH148" s="316"/>
      <c r="DZI148" s="316"/>
      <c r="DZJ148" s="316"/>
      <c r="DZK148" s="316"/>
      <c r="DZL148" s="316"/>
      <c r="DZM148" s="316" t="s">
        <v>173</v>
      </c>
      <c r="DZN148" s="316"/>
      <c r="DZO148" s="316"/>
      <c r="DZP148" s="316"/>
      <c r="DZQ148" s="316"/>
      <c r="DZR148" s="316"/>
      <c r="DZS148" s="316"/>
      <c r="DZT148" s="316"/>
      <c r="DZU148" s="316" t="s">
        <v>173</v>
      </c>
      <c r="DZV148" s="316"/>
      <c r="DZW148" s="316"/>
      <c r="DZX148" s="316"/>
      <c r="DZY148" s="316"/>
      <c r="DZZ148" s="316"/>
      <c r="EAA148" s="316"/>
      <c r="EAB148" s="316"/>
      <c r="EAC148" s="316" t="s">
        <v>173</v>
      </c>
      <c r="EAD148" s="316"/>
      <c r="EAE148" s="316"/>
      <c r="EAF148" s="316"/>
      <c r="EAG148" s="316"/>
      <c r="EAH148" s="316"/>
      <c r="EAI148" s="316"/>
      <c r="EAJ148" s="316"/>
      <c r="EAK148" s="316" t="s">
        <v>173</v>
      </c>
      <c r="EAL148" s="316"/>
      <c r="EAM148" s="316"/>
      <c r="EAN148" s="316"/>
      <c r="EAO148" s="316"/>
      <c r="EAP148" s="316"/>
      <c r="EAQ148" s="316"/>
      <c r="EAR148" s="316"/>
      <c r="EAS148" s="316" t="s">
        <v>173</v>
      </c>
      <c r="EAT148" s="316"/>
      <c r="EAU148" s="316"/>
      <c r="EAV148" s="316"/>
      <c r="EAW148" s="316"/>
      <c r="EAX148" s="316"/>
      <c r="EAY148" s="316"/>
      <c r="EAZ148" s="316"/>
      <c r="EBA148" s="316" t="s">
        <v>173</v>
      </c>
      <c r="EBB148" s="316"/>
      <c r="EBC148" s="316"/>
      <c r="EBD148" s="316"/>
      <c r="EBE148" s="316"/>
      <c r="EBF148" s="316"/>
      <c r="EBG148" s="316"/>
      <c r="EBH148" s="316"/>
      <c r="EBI148" s="316" t="s">
        <v>173</v>
      </c>
      <c r="EBJ148" s="316"/>
      <c r="EBK148" s="316"/>
      <c r="EBL148" s="316"/>
      <c r="EBM148" s="316"/>
      <c r="EBN148" s="316"/>
      <c r="EBO148" s="316"/>
      <c r="EBP148" s="316"/>
      <c r="EBQ148" s="316" t="s">
        <v>173</v>
      </c>
      <c r="EBR148" s="316"/>
      <c r="EBS148" s="316"/>
      <c r="EBT148" s="316"/>
      <c r="EBU148" s="316"/>
      <c r="EBV148" s="316"/>
      <c r="EBW148" s="316"/>
      <c r="EBX148" s="316"/>
      <c r="EBY148" s="316" t="s">
        <v>173</v>
      </c>
      <c r="EBZ148" s="316"/>
      <c r="ECA148" s="316"/>
      <c r="ECB148" s="316"/>
      <c r="ECC148" s="316"/>
      <c r="ECD148" s="316"/>
      <c r="ECE148" s="316"/>
      <c r="ECF148" s="316"/>
      <c r="ECG148" s="316" t="s">
        <v>173</v>
      </c>
      <c r="ECH148" s="316"/>
      <c r="ECI148" s="316"/>
      <c r="ECJ148" s="316"/>
      <c r="ECK148" s="316"/>
      <c r="ECL148" s="316"/>
      <c r="ECM148" s="316"/>
      <c r="ECN148" s="316"/>
      <c r="ECO148" s="316" t="s">
        <v>173</v>
      </c>
      <c r="ECP148" s="316"/>
      <c r="ECQ148" s="316"/>
      <c r="ECR148" s="316"/>
      <c r="ECS148" s="316"/>
      <c r="ECT148" s="316"/>
      <c r="ECU148" s="316"/>
      <c r="ECV148" s="316"/>
      <c r="ECW148" s="316" t="s">
        <v>173</v>
      </c>
      <c r="ECX148" s="316"/>
      <c r="ECY148" s="316"/>
      <c r="ECZ148" s="316"/>
      <c r="EDA148" s="316"/>
      <c r="EDB148" s="316"/>
      <c r="EDC148" s="316"/>
      <c r="EDD148" s="316"/>
      <c r="EDE148" s="316" t="s">
        <v>173</v>
      </c>
      <c r="EDF148" s="316"/>
      <c r="EDG148" s="316"/>
      <c r="EDH148" s="316"/>
      <c r="EDI148" s="316"/>
      <c r="EDJ148" s="316"/>
      <c r="EDK148" s="316"/>
      <c r="EDL148" s="316"/>
      <c r="EDM148" s="316" t="s">
        <v>173</v>
      </c>
      <c r="EDN148" s="316"/>
      <c r="EDO148" s="316"/>
      <c r="EDP148" s="316"/>
      <c r="EDQ148" s="316"/>
      <c r="EDR148" s="316"/>
      <c r="EDS148" s="316"/>
      <c r="EDT148" s="316"/>
      <c r="EDU148" s="316" t="s">
        <v>173</v>
      </c>
      <c r="EDV148" s="316"/>
      <c r="EDW148" s="316"/>
      <c r="EDX148" s="316"/>
      <c r="EDY148" s="316"/>
      <c r="EDZ148" s="316"/>
      <c r="EEA148" s="316"/>
      <c r="EEB148" s="316"/>
      <c r="EEC148" s="316" t="s">
        <v>173</v>
      </c>
      <c r="EED148" s="316"/>
      <c r="EEE148" s="316"/>
      <c r="EEF148" s="316"/>
      <c r="EEG148" s="316"/>
      <c r="EEH148" s="316"/>
      <c r="EEI148" s="316"/>
      <c r="EEJ148" s="316"/>
      <c r="EEK148" s="316" t="s">
        <v>173</v>
      </c>
      <c r="EEL148" s="316"/>
      <c r="EEM148" s="316"/>
      <c r="EEN148" s="316"/>
      <c r="EEO148" s="316"/>
      <c r="EEP148" s="316"/>
      <c r="EEQ148" s="316"/>
      <c r="EER148" s="316"/>
      <c r="EES148" s="316" t="s">
        <v>173</v>
      </c>
      <c r="EET148" s="316"/>
      <c r="EEU148" s="316"/>
      <c r="EEV148" s="316"/>
      <c r="EEW148" s="316"/>
      <c r="EEX148" s="316"/>
      <c r="EEY148" s="316"/>
      <c r="EEZ148" s="316"/>
      <c r="EFA148" s="316" t="s">
        <v>173</v>
      </c>
      <c r="EFB148" s="316"/>
      <c r="EFC148" s="316"/>
      <c r="EFD148" s="316"/>
      <c r="EFE148" s="316"/>
      <c r="EFF148" s="316"/>
      <c r="EFG148" s="316"/>
      <c r="EFH148" s="316"/>
      <c r="EFI148" s="316" t="s">
        <v>173</v>
      </c>
      <c r="EFJ148" s="316"/>
      <c r="EFK148" s="316"/>
      <c r="EFL148" s="316"/>
      <c r="EFM148" s="316"/>
      <c r="EFN148" s="316"/>
      <c r="EFO148" s="316"/>
      <c r="EFP148" s="316"/>
      <c r="EFQ148" s="316" t="s">
        <v>173</v>
      </c>
      <c r="EFR148" s="316"/>
      <c r="EFS148" s="316"/>
      <c r="EFT148" s="316"/>
      <c r="EFU148" s="316"/>
      <c r="EFV148" s="316"/>
      <c r="EFW148" s="316"/>
      <c r="EFX148" s="316"/>
      <c r="EFY148" s="316" t="s">
        <v>173</v>
      </c>
      <c r="EFZ148" s="316"/>
      <c r="EGA148" s="316"/>
      <c r="EGB148" s="316"/>
      <c r="EGC148" s="316"/>
      <c r="EGD148" s="316"/>
      <c r="EGE148" s="316"/>
      <c r="EGF148" s="316"/>
      <c r="EGG148" s="316" t="s">
        <v>173</v>
      </c>
      <c r="EGH148" s="316"/>
      <c r="EGI148" s="316"/>
      <c r="EGJ148" s="316"/>
      <c r="EGK148" s="316"/>
      <c r="EGL148" s="316"/>
      <c r="EGM148" s="316"/>
      <c r="EGN148" s="316"/>
      <c r="EGO148" s="316" t="s">
        <v>173</v>
      </c>
      <c r="EGP148" s="316"/>
      <c r="EGQ148" s="316"/>
      <c r="EGR148" s="316"/>
      <c r="EGS148" s="316"/>
      <c r="EGT148" s="316"/>
      <c r="EGU148" s="316"/>
      <c r="EGV148" s="316"/>
      <c r="EGW148" s="316" t="s">
        <v>173</v>
      </c>
      <c r="EGX148" s="316"/>
      <c r="EGY148" s="316"/>
      <c r="EGZ148" s="316"/>
      <c r="EHA148" s="316"/>
      <c r="EHB148" s="316"/>
      <c r="EHC148" s="316"/>
      <c r="EHD148" s="316"/>
      <c r="EHE148" s="316" t="s">
        <v>173</v>
      </c>
      <c r="EHF148" s="316"/>
      <c r="EHG148" s="316"/>
      <c r="EHH148" s="316"/>
      <c r="EHI148" s="316"/>
      <c r="EHJ148" s="316"/>
      <c r="EHK148" s="316"/>
      <c r="EHL148" s="316"/>
      <c r="EHM148" s="316" t="s">
        <v>173</v>
      </c>
      <c r="EHN148" s="316"/>
      <c r="EHO148" s="316"/>
      <c r="EHP148" s="316"/>
      <c r="EHQ148" s="316"/>
      <c r="EHR148" s="316"/>
      <c r="EHS148" s="316"/>
      <c r="EHT148" s="316"/>
      <c r="EHU148" s="316" t="s">
        <v>173</v>
      </c>
      <c r="EHV148" s="316"/>
      <c r="EHW148" s="316"/>
      <c r="EHX148" s="316"/>
      <c r="EHY148" s="316"/>
      <c r="EHZ148" s="316"/>
      <c r="EIA148" s="316"/>
      <c r="EIB148" s="316"/>
      <c r="EIC148" s="316" t="s">
        <v>173</v>
      </c>
      <c r="EID148" s="316"/>
      <c r="EIE148" s="316"/>
      <c r="EIF148" s="316"/>
      <c r="EIG148" s="316"/>
      <c r="EIH148" s="316"/>
      <c r="EII148" s="316"/>
      <c r="EIJ148" s="316"/>
      <c r="EIK148" s="316" t="s">
        <v>173</v>
      </c>
      <c r="EIL148" s="316"/>
      <c r="EIM148" s="316"/>
      <c r="EIN148" s="316"/>
      <c r="EIO148" s="316"/>
      <c r="EIP148" s="316"/>
      <c r="EIQ148" s="316"/>
      <c r="EIR148" s="316"/>
      <c r="EIS148" s="316" t="s">
        <v>173</v>
      </c>
      <c r="EIT148" s="316"/>
      <c r="EIU148" s="316"/>
      <c r="EIV148" s="316"/>
      <c r="EIW148" s="316"/>
      <c r="EIX148" s="316"/>
      <c r="EIY148" s="316"/>
      <c r="EIZ148" s="316"/>
      <c r="EJA148" s="316" t="s">
        <v>173</v>
      </c>
      <c r="EJB148" s="316"/>
      <c r="EJC148" s="316"/>
      <c r="EJD148" s="316"/>
      <c r="EJE148" s="316"/>
      <c r="EJF148" s="316"/>
      <c r="EJG148" s="316"/>
      <c r="EJH148" s="316"/>
      <c r="EJI148" s="316" t="s">
        <v>173</v>
      </c>
      <c r="EJJ148" s="316"/>
      <c r="EJK148" s="316"/>
      <c r="EJL148" s="316"/>
      <c r="EJM148" s="316"/>
      <c r="EJN148" s="316"/>
      <c r="EJO148" s="316"/>
      <c r="EJP148" s="316"/>
      <c r="EJQ148" s="316" t="s">
        <v>173</v>
      </c>
      <c r="EJR148" s="316"/>
      <c r="EJS148" s="316"/>
      <c r="EJT148" s="316"/>
      <c r="EJU148" s="316"/>
      <c r="EJV148" s="316"/>
      <c r="EJW148" s="316"/>
      <c r="EJX148" s="316"/>
      <c r="EJY148" s="316" t="s">
        <v>173</v>
      </c>
      <c r="EJZ148" s="316"/>
      <c r="EKA148" s="316"/>
      <c r="EKB148" s="316"/>
      <c r="EKC148" s="316"/>
      <c r="EKD148" s="316"/>
      <c r="EKE148" s="316"/>
      <c r="EKF148" s="316"/>
      <c r="EKG148" s="316" t="s">
        <v>173</v>
      </c>
      <c r="EKH148" s="316"/>
      <c r="EKI148" s="316"/>
      <c r="EKJ148" s="316"/>
      <c r="EKK148" s="316"/>
      <c r="EKL148" s="316"/>
      <c r="EKM148" s="316"/>
      <c r="EKN148" s="316"/>
      <c r="EKO148" s="316" t="s">
        <v>173</v>
      </c>
      <c r="EKP148" s="316"/>
      <c r="EKQ148" s="316"/>
      <c r="EKR148" s="316"/>
      <c r="EKS148" s="316"/>
      <c r="EKT148" s="316"/>
      <c r="EKU148" s="316"/>
      <c r="EKV148" s="316"/>
      <c r="EKW148" s="316" t="s">
        <v>173</v>
      </c>
      <c r="EKX148" s="316"/>
      <c r="EKY148" s="316"/>
      <c r="EKZ148" s="316"/>
      <c r="ELA148" s="316"/>
      <c r="ELB148" s="316"/>
      <c r="ELC148" s="316"/>
      <c r="ELD148" s="316"/>
      <c r="ELE148" s="316" t="s">
        <v>173</v>
      </c>
      <c r="ELF148" s="316"/>
      <c r="ELG148" s="316"/>
      <c r="ELH148" s="316"/>
      <c r="ELI148" s="316"/>
      <c r="ELJ148" s="316"/>
      <c r="ELK148" s="316"/>
      <c r="ELL148" s="316"/>
      <c r="ELM148" s="316" t="s">
        <v>173</v>
      </c>
      <c r="ELN148" s="316"/>
      <c r="ELO148" s="316"/>
      <c r="ELP148" s="316"/>
      <c r="ELQ148" s="316"/>
      <c r="ELR148" s="316"/>
      <c r="ELS148" s="316"/>
      <c r="ELT148" s="316"/>
      <c r="ELU148" s="316" t="s">
        <v>173</v>
      </c>
      <c r="ELV148" s="316"/>
      <c r="ELW148" s="316"/>
      <c r="ELX148" s="316"/>
      <c r="ELY148" s="316"/>
      <c r="ELZ148" s="316"/>
      <c r="EMA148" s="316"/>
      <c r="EMB148" s="316"/>
      <c r="EMC148" s="316" t="s">
        <v>173</v>
      </c>
      <c r="EMD148" s="316"/>
      <c r="EME148" s="316"/>
      <c r="EMF148" s="316"/>
      <c r="EMG148" s="316"/>
      <c r="EMH148" s="316"/>
      <c r="EMI148" s="316"/>
      <c r="EMJ148" s="316"/>
      <c r="EMK148" s="316" t="s">
        <v>173</v>
      </c>
      <c r="EML148" s="316"/>
      <c r="EMM148" s="316"/>
      <c r="EMN148" s="316"/>
      <c r="EMO148" s="316"/>
      <c r="EMP148" s="316"/>
      <c r="EMQ148" s="316"/>
      <c r="EMR148" s="316"/>
      <c r="EMS148" s="316" t="s">
        <v>173</v>
      </c>
      <c r="EMT148" s="316"/>
      <c r="EMU148" s="316"/>
      <c r="EMV148" s="316"/>
      <c r="EMW148" s="316"/>
      <c r="EMX148" s="316"/>
      <c r="EMY148" s="316"/>
      <c r="EMZ148" s="316"/>
      <c r="ENA148" s="316" t="s">
        <v>173</v>
      </c>
      <c r="ENB148" s="316"/>
      <c r="ENC148" s="316"/>
      <c r="END148" s="316"/>
      <c r="ENE148" s="316"/>
      <c r="ENF148" s="316"/>
      <c r="ENG148" s="316"/>
      <c r="ENH148" s="316"/>
      <c r="ENI148" s="316" t="s">
        <v>173</v>
      </c>
      <c r="ENJ148" s="316"/>
      <c r="ENK148" s="316"/>
      <c r="ENL148" s="316"/>
      <c r="ENM148" s="316"/>
      <c r="ENN148" s="316"/>
      <c r="ENO148" s="316"/>
      <c r="ENP148" s="316"/>
      <c r="ENQ148" s="316" t="s">
        <v>173</v>
      </c>
      <c r="ENR148" s="316"/>
      <c r="ENS148" s="316"/>
      <c r="ENT148" s="316"/>
      <c r="ENU148" s="316"/>
      <c r="ENV148" s="316"/>
      <c r="ENW148" s="316"/>
      <c r="ENX148" s="316"/>
      <c r="ENY148" s="316" t="s">
        <v>173</v>
      </c>
      <c r="ENZ148" s="316"/>
      <c r="EOA148" s="316"/>
      <c r="EOB148" s="316"/>
      <c r="EOC148" s="316"/>
      <c r="EOD148" s="316"/>
      <c r="EOE148" s="316"/>
      <c r="EOF148" s="316"/>
      <c r="EOG148" s="316" t="s">
        <v>173</v>
      </c>
      <c r="EOH148" s="316"/>
      <c r="EOI148" s="316"/>
      <c r="EOJ148" s="316"/>
      <c r="EOK148" s="316"/>
      <c r="EOL148" s="316"/>
      <c r="EOM148" s="316"/>
      <c r="EON148" s="316"/>
      <c r="EOO148" s="316" t="s">
        <v>173</v>
      </c>
      <c r="EOP148" s="316"/>
      <c r="EOQ148" s="316"/>
      <c r="EOR148" s="316"/>
      <c r="EOS148" s="316"/>
      <c r="EOT148" s="316"/>
      <c r="EOU148" s="316"/>
      <c r="EOV148" s="316"/>
      <c r="EOW148" s="316" t="s">
        <v>173</v>
      </c>
      <c r="EOX148" s="316"/>
      <c r="EOY148" s="316"/>
      <c r="EOZ148" s="316"/>
      <c r="EPA148" s="316"/>
      <c r="EPB148" s="316"/>
      <c r="EPC148" s="316"/>
      <c r="EPD148" s="316"/>
      <c r="EPE148" s="316" t="s">
        <v>173</v>
      </c>
      <c r="EPF148" s="316"/>
      <c r="EPG148" s="316"/>
      <c r="EPH148" s="316"/>
      <c r="EPI148" s="316"/>
      <c r="EPJ148" s="316"/>
      <c r="EPK148" s="316"/>
      <c r="EPL148" s="316"/>
      <c r="EPM148" s="316" t="s">
        <v>173</v>
      </c>
      <c r="EPN148" s="316"/>
      <c r="EPO148" s="316"/>
      <c r="EPP148" s="316"/>
      <c r="EPQ148" s="316"/>
      <c r="EPR148" s="316"/>
      <c r="EPS148" s="316"/>
      <c r="EPT148" s="316"/>
      <c r="EPU148" s="316" t="s">
        <v>173</v>
      </c>
      <c r="EPV148" s="316"/>
      <c r="EPW148" s="316"/>
      <c r="EPX148" s="316"/>
      <c r="EPY148" s="316"/>
      <c r="EPZ148" s="316"/>
      <c r="EQA148" s="316"/>
      <c r="EQB148" s="316"/>
      <c r="EQC148" s="316" t="s">
        <v>173</v>
      </c>
      <c r="EQD148" s="316"/>
      <c r="EQE148" s="316"/>
      <c r="EQF148" s="316"/>
      <c r="EQG148" s="316"/>
      <c r="EQH148" s="316"/>
      <c r="EQI148" s="316"/>
      <c r="EQJ148" s="316"/>
      <c r="EQK148" s="316" t="s">
        <v>173</v>
      </c>
      <c r="EQL148" s="316"/>
      <c r="EQM148" s="316"/>
      <c r="EQN148" s="316"/>
      <c r="EQO148" s="316"/>
      <c r="EQP148" s="316"/>
      <c r="EQQ148" s="316"/>
      <c r="EQR148" s="316"/>
      <c r="EQS148" s="316" t="s">
        <v>173</v>
      </c>
      <c r="EQT148" s="316"/>
      <c r="EQU148" s="316"/>
      <c r="EQV148" s="316"/>
      <c r="EQW148" s="316"/>
      <c r="EQX148" s="316"/>
      <c r="EQY148" s="316"/>
      <c r="EQZ148" s="316"/>
      <c r="ERA148" s="316" t="s">
        <v>173</v>
      </c>
      <c r="ERB148" s="316"/>
      <c r="ERC148" s="316"/>
      <c r="ERD148" s="316"/>
      <c r="ERE148" s="316"/>
      <c r="ERF148" s="316"/>
      <c r="ERG148" s="316"/>
      <c r="ERH148" s="316"/>
      <c r="ERI148" s="316" t="s">
        <v>173</v>
      </c>
      <c r="ERJ148" s="316"/>
      <c r="ERK148" s="316"/>
      <c r="ERL148" s="316"/>
      <c r="ERM148" s="316"/>
      <c r="ERN148" s="316"/>
      <c r="ERO148" s="316"/>
      <c r="ERP148" s="316"/>
      <c r="ERQ148" s="316" t="s">
        <v>173</v>
      </c>
      <c r="ERR148" s="316"/>
      <c r="ERS148" s="316"/>
      <c r="ERT148" s="316"/>
      <c r="ERU148" s="316"/>
      <c r="ERV148" s="316"/>
      <c r="ERW148" s="316"/>
      <c r="ERX148" s="316"/>
      <c r="ERY148" s="316" t="s">
        <v>173</v>
      </c>
      <c r="ERZ148" s="316"/>
      <c r="ESA148" s="316"/>
      <c r="ESB148" s="316"/>
      <c r="ESC148" s="316"/>
      <c r="ESD148" s="316"/>
      <c r="ESE148" s="316"/>
      <c r="ESF148" s="316"/>
      <c r="ESG148" s="316" t="s">
        <v>173</v>
      </c>
      <c r="ESH148" s="316"/>
      <c r="ESI148" s="316"/>
      <c r="ESJ148" s="316"/>
      <c r="ESK148" s="316"/>
      <c r="ESL148" s="316"/>
      <c r="ESM148" s="316"/>
      <c r="ESN148" s="316"/>
      <c r="ESO148" s="316" t="s">
        <v>173</v>
      </c>
      <c r="ESP148" s="316"/>
      <c r="ESQ148" s="316"/>
      <c r="ESR148" s="316"/>
      <c r="ESS148" s="316"/>
      <c r="EST148" s="316"/>
      <c r="ESU148" s="316"/>
      <c r="ESV148" s="316"/>
      <c r="ESW148" s="316" t="s">
        <v>173</v>
      </c>
      <c r="ESX148" s="316"/>
      <c r="ESY148" s="316"/>
      <c r="ESZ148" s="316"/>
      <c r="ETA148" s="316"/>
      <c r="ETB148" s="316"/>
      <c r="ETC148" s="316"/>
      <c r="ETD148" s="316"/>
      <c r="ETE148" s="316" t="s">
        <v>173</v>
      </c>
      <c r="ETF148" s="316"/>
      <c r="ETG148" s="316"/>
      <c r="ETH148" s="316"/>
      <c r="ETI148" s="316"/>
      <c r="ETJ148" s="316"/>
      <c r="ETK148" s="316"/>
      <c r="ETL148" s="316"/>
      <c r="ETM148" s="316" t="s">
        <v>173</v>
      </c>
      <c r="ETN148" s="316"/>
      <c r="ETO148" s="316"/>
      <c r="ETP148" s="316"/>
      <c r="ETQ148" s="316"/>
      <c r="ETR148" s="316"/>
      <c r="ETS148" s="316"/>
      <c r="ETT148" s="316"/>
      <c r="ETU148" s="316" t="s">
        <v>173</v>
      </c>
      <c r="ETV148" s="316"/>
      <c r="ETW148" s="316"/>
      <c r="ETX148" s="316"/>
      <c r="ETY148" s="316"/>
      <c r="ETZ148" s="316"/>
      <c r="EUA148" s="316"/>
      <c r="EUB148" s="316"/>
      <c r="EUC148" s="316" t="s">
        <v>173</v>
      </c>
      <c r="EUD148" s="316"/>
      <c r="EUE148" s="316"/>
      <c r="EUF148" s="316"/>
      <c r="EUG148" s="316"/>
      <c r="EUH148" s="316"/>
      <c r="EUI148" s="316"/>
      <c r="EUJ148" s="316"/>
      <c r="EUK148" s="316" t="s">
        <v>173</v>
      </c>
      <c r="EUL148" s="316"/>
      <c r="EUM148" s="316"/>
      <c r="EUN148" s="316"/>
      <c r="EUO148" s="316"/>
      <c r="EUP148" s="316"/>
      <c r="EUQ148" s="316"/>
      <c r="EUR148" s="316"/>
      <c r="EUS148" s="316" t="s">
        <v>173</v>
      </c>
      <c r="EUT148" s="316"/>
      <c r="EUU148" s="316"/>
      <c r="EUV148" s="316"/>
      <c r="EUW148" s="316"/>
      <c r="EUX148" s="316"/>
      <c r="EUY148" s="316"/>
      <c r="EUZ148" s="316"/>
      <c r="EVA148" s="316" t="s">
        <v>173</v>
      </c>
      <c r="EVB148" s="316"/>
      <c r="EVC148" s="316"/>
      <c r="EVD148" s="316"/>
      <c r="EVE148" s="316"/>
      <c r="EVF148" s="316"/>
      <c r="EVG148" s="316"/>
      <c r="EVH148" s="316"/>
      <c r="EVI148" s="316" t="s">
        <v>173</v>
      </c>
      <c r="EVJ148" s="316"/>
      <c r="EVK148" s="316"/>
      <c r="EVL148" s="316"/>
      <c r="EVM148" s="316"/>
      <c r="EVN148" s="316"/>
      <c r="EVO148" s="316"/>
      <c r="EVP148" s="316"/>
      <c r="EVQ148" s="316" t="s">
        <v>173</v>
      </c>
      <c r="EVR148" s="316"/>
      <c r="EVS148" s="316"/>
      <c r="EVT148" s="316"/>
      <c r="EVU148" s="316"/>
      <c r="EVV148" s="316"/>
      <c r="EVW148" s="316"/>
      <c r="EVX148" s="316"/>
      <c r="EVY148" s="316" t="s">
        <v>173</v>
      </c>
      <c r="EVZ148" s="316"/>
      <c r="EWA148" s="316"/>
      <c r="EWB148" s="316"/>
      <c r="EWC148" s="316"/>
      <c r="EWD148" s="316"/>
      <c r="EWE148" s="316"/>
      <c r="EWF148" s="316"/>
      <c r="EWG148" s="316" t="s">
        <v>173</v>
      </c>
      <c r="EWH148" s="316"/>
      <c r="EWI148" s="316"/>
      <c r="EWJ148" s="316"/>
      <c r="EWK148" s="316"/>
      <c r="EWL148" s="316"/>
      <c r="EWM148" s="316"/>
      <c r="EWN148" s="316"/>
      <c r="EWO148" s="316" t="s">
        <v>173</v>
      </c>
      <c r="EWP148" s="316"/>
      <c r="EWQ148" s="316"/>
      <c r="EWR148" s="316"/>
      <c r="EWS148" s="316"/>
      <c r="EWT148" s="316"/>
      <c r="EWU148" s="316"/>
      <c r="EWV148" s="316"/>
      <c r="EWW148" s="316" t="s">
        <v>173</v>
      </c>
      <c r="EWX148" s="316"/>
      <c r="EWY148" s="316"/>
      <c r="EWZ148" s="316"/>
      <c r="EXA148" s="316"/>
      <c r="EXB148" s="316"/>
      <c r="EXC148" s="316"/>
      <c r="EXD148" s="316"/>
      <c r="EXE148" s="316" t="s">
        <v>173</v>
      </c>
      <c r="EXF148" s="316"/>
      <c r="EXG148" s="316"/>
      <c r="EXH148" s="316"/>
      <c r="EXI148" s="316"/>
      <c r="EXJ148" s="316"/>
      <c r="EXK148" s="316"/>
      <c r="EXL148" s="316"/>
      <c r="EXM148" s="316" t="s">
        <v>173</v>
      </c>
      <c r="EXN148" s="316"/>
      <c r="EXO148" s="316"/>
      <c r="EXP148" s="316"/>
      <c r="EXQ148" s="316"/>
      <c r="EXR148" s="316"/>
      <c r="EXS148" s="316"/>
      <c r="EXT148" s="316"/>
      <c r="EXU148" s="316" t="s">
        <v>173</v>
      </c>
      <c r="EXV148" s="316"/>
      <c r="EXW148" s="316"/>
      <c r="EXX148" s="316"/>
      <c r="EXY148" s="316"/>
      <c r="EXZ148" s="316"/>
      <c r="EYA148" s="316"/>
      <c r="EYB148" s="316"/>
      <c r="EYC148" s="316" t="s">
        <v>173</v>
      </c>
      <c r="EYD148" s="316"/>
      <c r="EYE148" s="316"/>
      <c r="EYF148" s="316"/>
      <c r="EYG148" s="316"/>
      <c r="EYH148" s="316"/>
      <c r="EYI148" s="316"/>
      <c r="EYJ148" s="316"/>
      <c r="EYK148" s="316" t="s">
        <v>173</v>
      </c>
      <c r="EYL148" s="316"/>
      <c r="EYM148" s="316"/>
      <c r="EYN148" s="316"/>
      <c r="EYO148" s="316"/>
      <c r="EYP148" s="316"/>
      <c r="EYQ148" s="316"/>
      <c r="EYR148" s="316"/>
      <c r="EYS148" s="316" t="s">
        <v>173</v>
      </c>
      <c r="EYT148" s="316"/>
      <c r="EYU148" s="316"/>
      <c r="EYV148" s="316"/>
      <c r="EYW148" s="316"/>
      <c r="EYX148" s="316"/>
      <c r="EYY148" s="316"/>
      <c r="EYZ148" s="316"/>
      <c r="EZA148" s="316" t="s">
        <v>173</v>
      </c>
      <c r="EZB148" s="316"/>
      <c r="EZC148" s="316"/>
      <c r="EZD148" s="316"/>
      <c r="EZE148" s="316"/>
      <c r="EZF148" s="316"/>
      <c r="EZG148" s="316"/>
      <c r="EZH148" s="316"/>
      <c r="EZI148" s="316" t="s">
        <v>173</v>
      </c>
      <c r="EZJ148" s="316"/>
      <c r="EZK148" s="316"/>
      <c r="EZL148" s="316"/>
      <c r="EZM148" s="316"/>
      <c r="EZN148" s="316"/>
      <c r="EZO148" s="316"/>
      <c r="EZP148" s="316"/>
      <c r="EZQ148" s="316" t="s">
        <v>173</v>
      </c>
      <c r="EZR148" s="316"/>
      <c r="EZS148" s="316"/>
      <c r="EZT148" s="316"/>
      <c r="EZU148" s="316"/>
      <c r="EZV148" s="316"/>
      <c r="EZW148" s="316"/>
      <c r="EZX148" s="316"/>
      <c r="EZY148" s="316" t="s">
        <v>173</v>
      </c>
      <c r="EZZ148" s="316"/>
      <c r="FAA148" s="316"/>
      <c r="FAB148" s="316"/>
      <c r="FAC148" s="316"/>
      <c r="FAD148" s="316"/>
      <c r="FAE148" s="316"/>
      <c r="FAF148" s="316"/>
      <c r="FAG148" s="316" t="s">
        <v>173</v>
      </c>
      <c r="FAH148" s="316"/>
      <c r="FAI148" s="316"/>
      <c r="FAJ148" s="316"/>
      <c r="FAK148" s="316"/>
      <c r="FAL148" s="316"/>
      <c r="FAM148" s="316"/>
      <c r="FAN148" s="316"/>
      <c r="FAO148" s="316" t="s">
        <v>173</v>
      </c>
      <c r="FAP148" s="316"/>
      <c r="FAQ148" s="316"/>
      <c r="FAR148" s="316"/>
      <c r="FAS148" s="316"/>
      <c r="FAT148" s="316"/>
      <c r="FAU148" s="316"/>
      <c r="FAV148" s="316"/>
      <c r="FAW148" s="316" t="s">
        <v>173</v>
      </c>
      <c r="FAX148" s="316"/>
      <c r="FAY148" s="316"/>
      <c r="FAZ148" s="316"/>
      <c r="FBA148" s="316"/>
      <c r="FBB148" s="316"/>
      <c r="FBC148" s="316"/>
      <c r="FBD148" s="316"/>
      <c r="FBE148" s="316" t="s">
        <v>173</v>
      </c>
      <c r="FBF148" s="316"/>
      <c r="FBG148" s="316"/>
      <c r="FBH148" s="316"/>
      <c r="FBI148" s="316"/>
      <c r="FBJ148" s="316"/>
      <c r="FBK148" s="316"/>
      <c r="FBL148" s="316"/>
      <c r="FBM148" s="316" t="s">
        <v>173</v>
      </c>
      <c r="FBN148" s="316"/>
      <c r="FBO148" s="316"/>
      <c r="FBP148" s="316"/>
      <c r="FBQ148" s="316"/>
      <c r="FBR148" s="316"/>
      <c r="FBS148" s="316"/>
      <c r="FBT148" s="316"/>
      <c r="FBU148" s="316" t="s">
        <v>173</v>
      </c>
      <c r="FBV148" s="316"/>
      <c r="FBW148" s="316"/>
      <c r="FBX148" s="316"/>
      <c r="FBY148" s="316"/>
      <c r="FBZ148" s="316"/>
      <c r="FCA148" s="316"/>
      <c r="FCB148" s="316"/>
      <c r="FCC148" s="316" t="s">
        <v>173</v>
      </c>
      <c r="FCD148" s="316"/>
      <c r="FCE148" s="316"/>
      <c r="FCF148" s="316"/>
      <c r="FCG148" s="316"/>
      <c r="FCH148" s="316"/>
      <c r="FCI148" s="316"/>
      <c r="FCJ148" s="316"/>
      <c r="FCK148" s="316" t="s">
        <v>173</v>
      </c>
      <c r="FCL148" s="316"/>
      <c r="FCM148" s="316"/>
      <c r="FCN148" s="316"/>
      <c r="FCO148" s="316"/>
      <c r="FCP148" s="316"/>
      <c r="FCQ148" s="316"/>
      <c r="FCR148" s="316"/>
      <c r="FCS148" s="316" t="s">
        <v>173</v>
      </c>
      <c r="FCT148" s="316"/>
      <c r="FCU148" s="316"/>
      <c r="FCV148" s="316"/>
      <c r="FCW148" s="316"/>
      <c r="FCX148" s="316"/>
      <c r="FCY148" s="316"/>
      <c r="FCZ148" s="316"/>
      <c r="FDA148" s="316" t="s">
        <v>173</v>
      </c>
      <c r="FDB148" s="316"/>
      <c r="FDC148" s="316"/>
      <c r="FDD148" s="316"/>
      <c r="FDE148" s="316"/>
      <c r="FDF148" s="316"/>
      <c r="FDG148" s="316"/>
      <c r="FDH148" s="316"/>
      <c r="FDI148" s="316" t="s">
        <v>173</v>
      </c>
      <c r="FDJ148" s="316"/>
      <c r="FDK148" s="316"/>
      <c r="FDL148" s="316"/>
      <c r="FDM148" s="316"/>
      <c r="FDN148" s="316"/>
      <c r="FDO148" s="316"/>
      <c r="FDP148" s="316"/>
      <c r="FDQ148" s="316" t="s">
        <v>173</v>
      </c>
      <c r="FDR148" s="316"/>
      <c r="FDS148" s="316"/>
      <c r="FDT148" s="316"/>
      <c r="FDU148" s="316"/>
      <c r="FDV148" s="316"/>
      <c r="FDW148" s="316"/>
      <c r="FDX148" s="316"/>
      <c r="FDY148" s="316" t="s">
        <v>173</v>
      </c>
      <c r="FDZ148" s="316"/>
      <c r="FEA148" s="316"/>
      <c r="FEB148" s="316"/>
      <c r="FEC148" s="316"/>
      <c r="FED148" s="316"/>
      <c r="FEE148" s="316"/>
      <c r="FEF148" s="316"/>
      <c r="FEG148" s="316" t="s">
        <v>173</v>
      </c>
      <c r="FEH148" s="316"/>
      <c r="FEI148" s="316"/>
      <c r="FEJ148" s="316"/>
      <c r="FEK148" s="316"/>
      <c r="FEL148" s="316"/>
      <c r="FEM148" s="316"/>
      <c r="FEN148" s="316"/>
      <c r="FEO148" s="316" t="s">
        <v>173</v>
      </c>
      <c r="FEP148" s="316"/>
      <c r="FEQ148" s="316"/>
      <c r="FER148" s="316"/>
      <c r="FES148" s="316"/>
      <c r="FET148" s="316"/>
      <c r="FEU148" s="316"/>
      <c r="FEV148" s="316"/>
      <c r="FEW148" s="316" t="s">
        <v>173</v>
      </c>
      <c r="FEX148" s="316"/>
      <c r="FEY148" s="316"/>
      <c r="FEZ148" s="316"/>
      <c r="FFA148" s="316"/>
      <c r="FFB148" s="316"/>
      <c r="FFC148" s="316"/>
      <c r="FFD148" s="316"/>
      <c r="FFE148" s="316" t="s">
        <v>173</v>
      </c>
      <c r="FFF148" s="316"/>
      <c r="FFG148" s="316"/>
      <c r="FFH148" s="316"/>
      <c r="FFI148" s="316"/>
      <c r="FFJ148" s="316"/>
      <c r="FFK148" s="316"/>
      <c r="FFL148" s="316"/>
      <c r="FFM148" s="316" t="s">
        <v>173</v>
      </c>
      <c r="FFN148" s="316"/>
      <c r="FFO148" s="316"/>
      <c r="FFP148" s="316"/>
      <c r="FFQ148" s="316"/>
      <c r="FFR148" s="316"/>
      <c r="FFS148" s="316"/>
      <c r="FFT148" s="316"/>
      <c r="FFU148" s="316" t="s">
        <v>173</v>
      </c>
      <c r="FFV148" s="316"/>
      <c r="FFW148" s="316"/>
      <c r="FFX148" s="316"/>
      <c r="FFY148" s="316"/>
      <c r="FFZ148" s="316"/>
      <c r="FGA148" s="316"/>
      <c r="FGB148" s="316"/>
      <c r="FGC148" s="316" t="s">
        <v>173</v>
      </c>
      <c r="FGD148" s="316"/>
      <c r="FGE148" s="316"/>
      <c r="FGF148" s="316"/>
      <c r="FGG148" s="316"/>
      <c r="FGH148" s="316"/>
      <c r="FGI148" s="316"/>
      <c r="FGJ148" s="316"/>
      <c r="FGK148" s="316" t="s">
        <v>173</v>
      </c>
      <c r="FGL148" s="316"/>
      <c r="FGM148" s="316"/>
      <c r="FGN148" s="316"/>
      <c r="FGO148" s="316"/>
      <c r="FGP148" s="316"/>
      <c r="FGQ148" s="316"/>
      <c r="FGR148" s="316"/>
      <c r="FGS148" s="316" t="s">
        <v>173</v>
      </c>
      <c r="FGT148" s="316"/>
      <c r="FGU148" s="316"/>
      <c r="FGV148" s="316"/>
      <c r="FGW148" s="316"/>
      <c r="FGX148" s="316"/>
      <c r="FGY148" s="316"/>
      <c r="FGZ148" s="316"/>
      <c r="FHA148" s="316" t="s">
        <v>173</v>
      </c>
      <c r="FHB148" s="316"/>
      <c r="FHC148" s="316"/>
      <c r="FHD148" s="316"/>
      <c r="FHE148" s="316"/>
      <c r="FHF148" s="316"/>
      <c r="FHG148" s="316"/>
      <c r="FHH148" s="316"/>
      <c r="FHI148" s="316" t="s">
        <v>173</v>
      </c>
      <c r="FHJ148" s="316"/>
      <c r="FHK148" s="316"/>
      <c r="FHL148" s="316"/>
      <c r="FHM148" s="316"/>
      <c r="FHN148" s="316"/>
      <c r="FHO148" s="316"/>
      <c r="FHP148" s="316"/>
      <c r="FHQ148" s="316" t="s">
        <v>173</v>
      </c>
      <c r="FHR148" s="316"/>
      <c r="FHS148" s="316"/>
      <c r="FHT148" s="316"/>
      <c r="FHU148" s="316"/>
      <c r="FHV148" s="316"/>
      <c r="FHW148" s="316"/>
      <c r="FHX148" s="316"/>
      <c r="FHY148" s="316" t="s">
        <v>173</v>
      </c>
      <c r="FHZ148" s="316"/>
      <c r="FIA148" s="316"/>
      <c r="FIB148" s="316"/>
      <c r="FIC148" s="316"/>
      <c r="FID148" s="316"/>
      <c r="FIE148" s="316"/>
      <c r="FIF148" s="316"/>
      <c r="FIG148" s="316" t="s">
        <v>173</v>
      </c>
      <c r="FIH148" s="316"/>
      <c r="FII148" s="316"/>
      <c r="FIJ148" s="316"/>
      <c r="FIK148" s="316"/>
      <c r="FIL148" s="316"/>
      <c r="FIM148" s="316"/>
      <c r="FIN148" s="316"/>
      <c r="FIO148" s="316" t="s">
        <v>173</v>
      </c>
      <c r="FIP148" s="316"/>
      <c r="FIQ148" s="316"/>
      <c r="FIR148" s="316"/>
      <c r="FIS148" s="316"/>
      <c r="FIT148" s="316"/>
      <c r="FIU148" s="316"/>
      <c r="FIV148" s="316"/>
      <c r="FIW148" s="316" t="s">
        <v>173</v>
      </c>
      <c r="FIX148" s="316"/>
      <c r="FIY148" s="316"/>
      <c r="FIZ148" s="316"/>
      <c r="FJA148" s="316"/>
      <c r="FJB148" s="316"/>
      <c r="FJC148" s="316"/>
      <c r="FJD148" s="316"/>
      <c r="FJE148" s="316" t="s">
        <v>173</v>
      </c>
      <c r="FJF148" s="316"/>
      <c r="FJG148" s="316"/>
      <c r="FJH148" s="316"/>
      <c r="FJI148" s="316"/>
      <c r="FJJ148" s="316"/>
      <c r="FJK148" s="316"/>
      <c r="FJL148" s="316"/>
      <c r="FJM148" s="316" t="s">
        <v>173</v>
      </c>
      <c r="FJN148" s="316"/>
      <c r="FJO148" s="316"/>
      <c r="FJP148" s="316"/>
      <c r="FJQ148" s="316"/>
      <c r="FJR148" s="316"/>
      <c r="FJS148" s="316"/>
      <c r="FJT148" s="316"/>
      <c r="FJU148" s="316" t="s">
        <v>173</v>
      </c>
      <c r="FJV148" s="316"/>
      <c r="FJW148" s="316"/>
      <c r="FJX148" s="316"/>
      <c r="FJY148" s="316"/>
      <c r="FJZ148" s="316"/>
      <c r="FKA148" s="316"/>
      <c r="FKB148" s="316"/>
      <c r="FKC148" s="316" t="s">
        <v>173</v>
      </c>
      <c r="FKD148" s="316"/>
      <c r="FKE148" s="316"/>
      <c r="FKF148" s="316"/>
      <c r="FKG148" s="316"/>
      <c r="FKH148" s="316"/>
      <c r="FKI148" s="316"/>
      <c r="FKJ148" s="316"/>
      <c r="FKK148" s="316" t="s">
        <v>173</v>
      </c>
      <c r="FKL148" s="316"/>
      <c r="FKM148" s="316"/>
      <c r="FKN148" s="316"/>
      <c r="FKO148" s="316"/>
      <c r="FKP148" s="316"/>
      <c r="FKQ148" s="316"/>
      <c r="FKR148" s="316"/>
      <c r="FKS148" s="316" t="s">
        <v>173</v>
      </c>
      <c r="FKT148" s="316"/>
      <c r="FKU148" s="316"/>
      <c r="FKV148" s="316"/>
      <c r="FKW148" s="316"/>
      <c r="FKX148" s="316"/>
      <c r="FKY148" s="316"/>
      <c r="FKZ148" s="316"/>
      <c r="FLA148" s="316" t="s">
        <v>173</v>
      </c>
      <c r="FLB148" s="316"/>
      <c r="FLC148" s="316"/>
      <c r="FLD148" s="316"/>
      <c r="FLE148" s="316"/>
      <c r="FLF148" s="316"/>
      <c r="FLG148" s="316"/>
      <c r="FLH148" s="316"/>
      <c r="FLI148" s="316" t="s">
        <v>173</v>
      </c>
      <c r="FLJ148" s="316"/>
      <c r="FLK148" s="316"/>
      <c r="FLL148" s="316"/>
      <c r="FLM148" s="316"/>
      <c r="FLN148" s="316"/>
      <c r="FLO148" s="316"/>
      <c r="FLP148" s="316"/>
      <c r="FLQ148" s="316" t="s">
        <v>173</v>
      </c>
      <c r="FLR148" s="316"/>
      <c r="FLS148" s="316"/>
      <c r="FLT148" s="316"/>
      <c r="FLU148" s="316"/>
      <c r="FLV148" s="316"/>
      <c r="FLW148" s="316"/>
      <c r="FLX148" s="316"/>
      <c r="FLY148" s="316" t="s">
        <v>173</v>
      </c>
      <c r="FLZ148" s="316"/>
      <c r="FMA148" s="316"/>
      <c r="FMB148" s="316"/>
      <c r="FMC148" s="316"/>
      <c r="FMD148" s="316"/>
      <c r="FME148" s="316"/>
      <c r="FMF148" s="316"/>
      <c r="FMG148" s="316" t="s">
        <v>173</v>
      </c>
      <c r="FMH148" s="316"/>
      <c r="FMI148" s="316"/>
      <c r="FMJ148" s="316"/>
      <c r="FMK148" s="316"/>
      <c r="FML148" s="316"/>
      <c r="FMM148" s="316"/>
      <c r="FMN148" s="316"/>
      <c r="FMO148" s="316" t="s">
        <v>173</v>
      </c>
      <c r="FMP148" s="316"/>
      <c r="FMQ148" s="316"/>
      <c r="FMR148" s="316"/>
      <c r="FMS148" s="316"/>
      <c r="FMT148" s="316"/>
      <c r="FMU148" s="316"/>
      <c r="FMV148" s="316"/>
      <c r="FMW148" s="316" t="s">
        <v>173</v>
      </c>
      <c r="FMX148" s="316"/>
      <c r="FMY148" s="316"/>
      <c r="FMZ148" s="316"/>
      <c r="FNA148" s="316"/>
      <c r="FNB148" s="316"/>
      <c r="FNC148" s="316"/>
      <c r="FND148" s="316"/>
      <c r="FNE148" s="316" t="s">
        <v>173</v>
      </c>
      <c r="FNF148" s="316"/>
      <c r="FNG148" s="316"/>
      <c r="FNH148" s="316"/>
      <c r="FNI148" s="316"/>
      <c r="FNJ148" s="316"/>
      <c r="FNK148" s="316"/>
      <c r="FNL148" s="316"/>
      <c r="FNM148" s="316" t="s">
        <v>173</v>
      </c>
      <c r="FNN148" s="316"/>
      <c r="FNO148" s="316"/>
      <c r="FNP148" s="316"/>
      <c r="FNQ148" s="316"/>
      <c r="FNR148" s="316"/>
      <c r="FNS148" s="316"/>
      <c r="FNT148" s="316"/>
      <c r="FNU148" s="316" t="s">
        <v>173</v>
      </c>
      <c r="FNV148" s="316"/>
      <c r="FNW148" s="316"/>
      <c r="FNX148" s="316"/>
      <c r="FNY148" s="316"/>
      <c r="FNZ148" s="316"/>
      <c r="FOA148" s="316"/>
      <c r="FOB148" s="316"/>
      <c r="FOC148" s="316" t="s">
        <v>173</v>
      </c>
      <c r="FOD148" s="316"/>
      <c r="FOE148" s="316"/>
      <c r="FOF148" s="316"/>
      <c r="FOG148" s="316"/>
      <c r="FOH148" s="316"/>
      <c r="FOI148" s="316"/>
      <c r="FOJ148" s="316"/>
      <c r="FOK148" s="316" t="s">
        <v>173</v>
      </c>
      <c r="FOL148" s="316"/>
      <c r="FOM148" s="316"/>
      <c r="FON148" s="316"/>
      <c r="FOO148" s="316"/>
      <c r="FOP148" s="316"/>
      <c r="FOQ148" s="316"/>
      <c r="FOR148" s="316"/>
      <c r="FOS148" s="316" t="s">
        <v>173</v>
      </c>
      <c r="FOT148" s="316"/>
      <c r="FOU148" s="316"/>
      <c r="FOV148" s="316"/>
      <c r="FOW148" s="316"/>
      <c r="FOX148" s="316"/>
      <c r="FOY148" s="316"/>
      <c r="FOZ148" s="316"/>
      <c r="FPA148" s="316" t="s">
        <v>173</v>
      </c>
      <c r="FPB148" s="316"/>
      <c r="FPC148" s="316"/>
      <c r="FPD148" s="316"/>
      <c r="FPE148" s="316"/>
      <c r="FPF148" s="316"/>
      <c r="FPG148" s="316"/>
      <c r="FPH148" s="316"/>
      <c r="FPI148" s="316" t="s">
        <v>173</v>
      </c>
      <c r="FPJ148" s="316"/>
      <c r="FPK148" s="316"/>
      <c r="FPL148" s="316"/>
      <c r="FPM148" s="316"/>
      <c r="FPN148" s="316"/>
      <c r="FPO148" s="316"/>
      <c r="FPP148" s="316"/>
      <c r="FPQ148" s="316" t="s">
        <v>173</v>
      </c>
      <c r="FPR148" s="316"/>
      <c r="FPS148" s="316"/>
      <c r="FPT148" s="316"/>
      <c r="FPU148" s="316"/>
      <c r="FPV148" s="316"/>
      <c r="FPW148" s="316"/>
      <c r="FPX148" s="316"/>
      <c r="FPY148" s="316" t="s">
        <v>173</v>
      </c>
      <c r="FPZ148" s="316"/>
      <c r="FQA148" s="316"/>
      <c r="FQB148" s="316"/>
      <c r="FQC148" s="316"/>
      <c r="FQD148" s="316"/>
      <c r="FQE148" s="316"/>
      <c r="FQF148" s="316"/>
      <c r="FQG148" s="316" t="s">
        <v>173</v>
      </c>
      <c r="FQH148" s="316"/>
      <c r="FQI148" s="316"/>
      <c r="FQJ148" s="316"/>
      <c r="FQK148" s="316"/>
      <c r="FQL148" s="316"/>
      <c r="FQM148" s="316"/>
      <c r="FQN148" s="316"/>
      <c r="FQO148" s="316" t="s">
        <v>173</v>
      </c>
      <c r="FQP148" s="316"/>
      <c r="FQQ148" s="316"/>
      <c r="FQR148" s="316"/>
      <c r="FQS148" s="316"/>
      <c r="FQT148" s="316"/>
      <c r="FQU148" s="316"/>
      <c r="FQV148" s="316"/>
      <c r="FQW148" s="316" t="s">
        <v>173</v>
      </c>
      <c r="FQX148" s="316"/>
      <c r="FQY148" s="316"/>
      <c r="FQZ148" s="316"/>
      <c r="FRA148" s="316"/>
      <c r="FRB148" s="316"/>
      <c r="FRC148" s="316"/>
      <c r="FRD148" s="316"/>
      <c r="FRE148" s="316" t="s">
        <v>173</v>
      </c>
      <c r="FRF148" s="316"/>
      <c r="FRG148" s="316"/>
      <c r="FRH148" s="316"/>
      <c r="FRI148" s="316"/>
      <c r="FRJ148" s="316"/>
      <c r="FRK148" s="316"/>
      <c r="FRL148" s="316"/>
      <c r="FRM148" s="316" t="s">
        <v>173</v>
      </c>
      <c r="FRN148" s="316"/>
      <c r="FRO148" s="316"/>
      <c r="FRP148" s="316"/>
      <c r="FRQ148" s="316"/>
      <c r="FRR148" s="316"/>
      <c r="FRS148" s="316"/>
      <c r="FRT148" s="316"/>
      <c r="FRU148" s="316" t="s">
        <v>173</v>
      </c>
      <c r="FRV148" s="316"/>
      <c r="FRW148" s="316"/>
      <c r="FRX148" s="316"/>
      <c r="FRY148" s="316"/>
      <c r="FRZ148" s="316"/>
      <c r="FSA148" s="316"/>
      <c r="FSB148" s="316"/>
      <c r="FSC148" s="316" t="s">
        <v>173</v>
      </c>
      <c r="FSD148" s="316"/>
      <c r="FSE148" s="316"/>
      <c r="FSF148" s="316"/>
      <c r="FSG148" s="316"/>
      <c r="FSH148" s="316"/>
      <c r="FSI148" s="316"/>
      <c r="FSJ148" s="316"/>
      <c r="FSK148" s="316" t="s">
        <v>173</v>
      </c>
      <c r="FSL148" s="316"/>
      <c r="FSM148" s="316"/>
      <c r="FSN148" s="316"/>
      <c r="FSO148" s="316"/>
      <c r="FSP148" s="316"/>
      <c r="FSQ148" s="316"/>
      <c r="FSR148" s="316"/>
      <c r="FSS148" s="316" t="s">
        <v>173</v>
      </c>
      <c r="FST148" s="316"/>
      <c r="FSU148" s="316"/>
      <c r="FSV148" s="316"/>
      <c r="FSW148" s="316"/>
      <c r="FSX148" s="316"/>
      <c r="FSY148" s="316"/>
      <c r="FSZ148" s="316"/>
      <c r="FTA148" s="316" t="s">
        <v>173</v>
      </c>
      <c r="FTB148" s="316"/>
      <c r="FTC148" s="316"/>
      <c r="FTD148" s="316"/>
      <c r="FTE148" s="316"/>
      <c r="FTF148" s="316"/>
      <c r="FTG148" s="316"/>
      <c r="FTH148" s="316"/>
      <c r="FTI148" s="316" t="s">
        <v>173</v>
      </c>
      <c r="FTJ148" s="316"/>
      <c r="FTK148" s="316"/>
      <c r="FTL148" s="316"/>
      <c r="FTM148" s="316"/>
      <c r="FTN148" s="316"/>
      <c r="FTO148" s="316"/>
      <c r="FTP148" s="316"/>
      <c r="FTQ148" s="316" t="s">
        <v>173</v>
      </c>
      <c r="FTR148" s="316"/>
      <c r="FTS148" s="316"/>
      <c r="FTT148" s="316"/>
      <c r="FTU148" s="316"/>
      <c r="FTV148" s="316"/>
      <c r="FTW148" s="316"/>
      <c r="FTX148" s="316"/>
      <c r="FTY148" s="316" t="s">
        <v>173</v>
      </c>
      <c r="FTZ148" s="316"/>
      <c r="FUA148" s="316"/>
      <c r="FUB148" s="316"/>
      <c r="FUC148" s="316"/>
      <c r="FUD148" s="316"/>
      <c r="FUE148" s="316"/>
      <c r="FUF148" s="316"/>
      <c r="FUG148" s="316" t="s">
        <v>173</v>
      </c>
      <c r="FUH148" s="316"/>
      <c r="FUI148" s="316"/>
      <c r="FUJ148" s="316"/>
      <c r="FUK148" s="316"/>
      <c r="FUL148" s="316"/>
      <c r="FUM148" s="316"/>
      <c r="FUN148" s="316"/>
      <c r="FUO148" s="316" t="s">
        <v>173</v>
      </c>
      <c r="FUP148" s="316"/>
      <c r="FUQ148" s="316"/>
      <c r="FUR148" s="316"/>
      <c r="FUS148" s="316"/>
      <c r="FUT148" s="316"/>
      <c r="FUU148" s="316"/>
      <c r="FUV148" s="316"/>
      <c r="FUW148" s="316" t="s">
        <v>173</v>
      </c>
      <c r="FUX148" s="316"/>
      <c r="FUY148" s="316"/>
      <c r="FUZ148" s="316"/>
      <c r="FVA148" s="316"/>
      <c r="FVB148" s="316"/>
      <c r="FVC148" s="316"/>
      <c r="FVD148" s="316"/>
      <c r="FVE148" s="316" t="s">
        <v>173</v>
      </c>
      <c r="FVF148" s="316"/>
      <c r="FVG148" s="316"/>
      <c r="FVH148" s="316"/>
      <c r="FVI148" s="316"/>
      <c r="FVJ148" s="316"/>
      <c r="FVK148" s="316"/>
      <c r="FVL148" s="316"/>
      <c r="FVM148" s="316" t="s">
        <v>173</v>
      </c>
      <c r="FVN148" s="316"/>
      <c r="FVO148" s="316"/>
      <c r="FVP148" s="316"/>
      <c r="FVQ148" s="316"/>
      <c r="FVR148" s="316"/>
      <c r="FVS148" s="316"/>
      <c r="FVT148" s="316"/>
      <c r="FVU148" s="316" t="s">
        <v>173</v>
      </c>
      <c r="FVV148" s="316"/>
      <c r="FVW148" s="316"/>
      <c r="FVX148" s="316"/>
      <c r="FVY148" s="316"/>
      <c r="FVZ148" s="316"/>
      <c r="FWA148" s="316"/>
      <c r="FWB148" s="316"/>
      <c r="FWC148" s="316" t="s">
        <v>173</v>
      </c>
      <c r="FWD148" s="316"/>
      <c r="FWE148" s="316"/>
      <c r="FWF148" s="316"/>
      <c r="FWG148" s="316"/>
      <c r="FWH148" s="316"/>
      <c r="FWI148" s="316"/>
      <c r="FWJ148" s="316"/>
      <c r="FWK148" s="316" t="s">
        <v>173</v>
      </c>
      <c r="FWL148" s="316"/>
      <c r="FWM148" s="316"/>
      <c r="FWN148" s="316"/>
      <c r="FWO148" s="316"/>
      <c r="FWP148" s="316"/>
      <c r="FWQ148" s="316"/>
      <c r="FWR148" s="316"/>
      <c r="FWS148" s="316" t="s">
        <v>173</v>
      </c>
      <c r="FWT148" s="316"/>
      <c r="FWU148" s="316"/>
      <c r="FWV148" s="316"/>
      <c r="FWW148" s="316"/>
      <c r="FWX148" s="316"/>
      <c r="FWY148" s="316"/>
      <c r="FWZ148" s="316"/>
      <c r="FXA148" s="316" t="s">
        <v>173</v>
      </c>
      <c r="FXB148" s="316"/>
      <c r="FXC148" s="316"/>
      <c r="FXD148" s="316"/>
      <c r="FXE148" s="316"/>
      <c r="FXF148" s="316"/>
      <c r="FXG148" s="316"/>
      <c r="FXH148" s="316"/>
      <c r="FXI148" s="316" t="s">
        <v>173</v>
      </c>
      <c r="FXJ148" s="316"/>
      <c r="FXK148" s="316"/>
      <c r="FXL148" s="316"/>
      <c r="FXM148" s="316"/>
      <c r="FXN148" s="316"/>
      <c r="FXO148" s="316"/>
      <c r="FXP148" s="316"/>
      <c r="FXQ148" s="316" t="s">
        <v>173</v>
      </c>
      <c r="FXR148" s="316"/>
      <c r="FXS148" s="316"/>
      <c r="FXT148" s="316"/>
      <c r="FXU148" s="316"/>
      <c r="FXV148" s="316"/>
      <c r="FXW148" s="316"/>
      <c r="FXX148" s="316"/>
      <c r="FXY148" s="316" t="s">
        <v>173</v>
      </c>
      <c r="FXZ148" s="316"/>
      <c r="FYA148" s="316"/>
      <c r="FYB148" s="316"/>
      <c r="FYC148" s="316"/>
      <c r="FYD148" s="316"/>
      <c r="FYE148" s="316"/>
      <c r="FYF148" s="316"/>
      <c r="FYG148" s="316" t="s">
        <v>173</v>
      </c>
      <c r="FYH148" s="316"/>
      <c r="FYI148" s="316"/>
      <c r="FYJ148" s="316"/>
      <c r="FYK148" s="316"/>
      <c r="FYL148" s="316"/>
      <c r="FYM148" s="316"/>
      <c r="FYN148" s="316"/>
      <c r="FYO148" s="316" t="s">
        <v>173</v>
      </c>
      <c r="FYP148" s="316"/>
      <c r="FYQ148" s="316"/>
      <c r="FYR148" s="316"/>
      <c r="FYS148" s="316"/>
      <c r="FYT148" s="316"/>
      <c r="FYU148" s="316"/>
      <c r="FYV148" s="316"/>
      <c r="FYW148" s="316" t="s">
        <v>173</v>
      </c>
      <c r="FYX148" s="316"/>
      <c r="FYY148" s="316"/>
      <c r="FYZ148" s="316"/>
      <c r="FZA148" s="316"/>
      <c r="FZB148" s="316"/>
      <c r="FZC148" s="316"/>
      <c r="FZD148" s="316"/>
      <c r="FZE148" s="316" t="s">
        <v>173</v>
      </c>
      <c r="FZF148" s="316"/>
      <c r="FZG148" s="316"/>
      <c r="FZH148" s="316"/>
      <c r="FZI148" s="316"/>
      <c r="FZJ148" s="316"/>
      <c r="FZK148" s="316"/>
      <c r="FZL148" s="316"/>
      <c r="FZM148" s="316" t="s">
        <v>173</v>
      </c>
      <c r="FZN148" s="316"/>
      <c r="FZO148" s="316"/>
      <c r="FZP148" s="316"/>
      <c r="FZQ148" s="316"/>
      <c r="FZR148" s="316"/>
      <c r="FZS148" s="316"/>
      <c r="FZT148" s="316"/>
      <c r="FZU148" s="316" t="s">
        <v>173</v>
      </c>
      <c r="FZV148" s="316"/>
      <c r="FZW148" s="316"/>
      <c r="FZX148" s="316"/>
      <c r="FZY148" s="316"/>
      <c r="FZZ148" s="316"/>
      <c r="GAA148" s="316"/>
      <c r="GAB148" s="316"/>
      <c r="GAC148" s="316" t="s">
        <v>173</v>
      </c>
      <c r="GAD148" s="316"/>
      <c r="GAE148" s="316"/>
      <c r="GAF148" s="316"/>
      <c r="GAG148" s="316"/>
      <c r="GAH148" s="316"/>
      <c r="GAI148" s="316"/>
      <c r="GAJ148" s="316"/>
      <c r="GAK148" s="316" t="s">
        <v>173</v>
      </c>
      <c r="GAL148" s="316"/>
      <c r="GAM148" s="316"/>
      <c r="GAN148" s="316"/>
      <c r="GAO148" s="316"/>
      <c r="GAP148" s="316"/>
      <c r="GAQ148" s="316"/>
      <c r="GAR148" s="316"/>
      <c r="GAS148" s="316" t="s">
        <v>173</v>
      </c>
      <c r="GAT148" s="316"/>
      <c r="GAU148" s="316"/>
      <c r="GAV148" s="316"/>
      <c r="GAW148" s="316"/>
      <c r="GAX148" s="316"/>
      <c r="GAY148" s="316"/>
      <c r="GAZ148" s="316"/>
      <c r="GBA148" s="316" t="s">
        <v>173</v>
      </c>
      <c r="GBB148" s="316"/>
      <c r="GBC148" s="316"/>
      <c r="GBD148" s="316"/>
      <c r="GBE148" s="316"/>
      <c r="GBF148" s="316"/>
      <c r="GBG148" s="316"/>
      <c r="GBH148" s="316"/>
      <c r="GBI148" s="316" t="s">
        <v>173</v>
      </c>
      <c r="GBJ148" s="316"/>
      <c r="GBK148" s="316"/>
      <c r="GBL148" s="316"/>
      <c r="GBM148" s="316"/>
      <c r="GBN148" s="316"/>
      <c r="GBO148" s="316"/>
      <c r="GBP148" s="316"/>
      <c r="GBQ148" s="316" t="s">
        <v>173</v>
      </c>
      <c r="GBR148" s="316"/>
      <c r="GBS148" s="316"/>
      <c r="GBT148" s="316"/>
      <c r="GBU148" s="316"/>
      <c r="GBV148" s="316"/>
      <c r="GBW148" s="316"/>
      <c r="GBX148" s="316"/>
      <c r="GBY148" s="316" t="s">
        <v>173</v>
      </c>
      <c r="GBZ148" s="316"/>
      <c r="GCA148" s="316"/>
      <c r="GCB148" s="316"/>
      <c r="GCC148" s="316"/>
      <c r="GCD148" s="316"/>
      <c r="GCE148" s="316"/>
      <c r="GCF148" s="316"/>
      <c r="GCG148" s="316" t="s">
        <v>173</v>
      </c>
      <c r="GCH148" s="316"/>
      <c r="GCI148" s="316"/>
      <c r="GCJ148" s="316"/>
      <c r="GCK148" s="316"/>
      <c r="GCL148" s="316"/>
      <c r="GCM148" s="316"/>
      <c r="GCN148" s="316"/>
      <c r="GCO148" s="316" t="s">
        <v>173</v>
      </c>
      <c r="GCP148" s="316"/>
      <c r="GCQ148" s="316"/>
      <c r="GCR148" s="316"/>
      <c r="GCS148" s="316"/>
      <c r="GCT148" s="316"/>
      <c r="GCU148" s="316"/>
      <c r="GCV148" s="316"/>
      <c r="GCW148" s="316" t="s">
        <v>173</v>
      </c>
      <c r="GCX148" s="316"/>
      <c r="GCY148" s="316"/>
      <c r="GCZ148" s="316"/>
      <c r="GDA148" s="316"/>
      <c r="GDB148" s="316"/>
      <c r="GDC148" s="316"/>
      <c r="GDD148" s="316"/>
      <c r="GDE148" s="316" t="s">
        <v>173</v>
      </c>
      <c r="GDF148" s="316"/>
      <c r="GDG148" s="316"/>
      <c r="GDH148" s="316"/>
      <c r="GDI148" s="316"/>
      <c r="GDJ148" s="316"/>
      <c r="GDK148" s="316"/>
      <c r="GDL148" s="316"/>
      <c r="GDM148" s="316" t="s">
        <v>173</v>
      </c>
      <c r="GDN148" s="316"/>
      <c r="GDO148" s="316"/>
      <c r="GDP148" s="316"/>
      <c r="GDQ148" s="316"/>
      <c r="GDR148" s="316"/>
      <c r="GDS148" s="316"/>
      <c r="GDT148" s="316"/>
      <c r="GDU148" s="316" t="s">
        <v>173</v>
      </c>
      <c r="GDV148" s="316"/>
      <c r="GDW148" s="316"/>
      <c r="GDX148" s="316"/>
      <c r="GDY148" s="316"/>
      <c r="GDZ148" s="316"/>
      <c r="GEA148" s="316"/>
      <c r="GEB148" s="316"/>
      <c r="GEC148" s="316" t="s">
        <v>173</v>
      </c>
      <c r="GED148" s="316"/>
      <c r="GEE148" s="316"/>
      <c r="GEF148" s="316"/>
      <c r="GEG148" s="316"/>
      <c r="GEH148" s="316"/>
      <c r="GEI148" s="316"/>
      <c r="GEJ148" s="316"/>
      <c r="GEK148" s="316" t="s">
        <v>173</v>
      </c>
      <c r="GEL148" s="316"/>
      <c r="GEM148" s="316"/>
      <c r="GEN148" s="316"/>
      <c r="GEO148" s="316"/>
      <c r="GEP148" s="316"/>
      <c r="GEQ148" s="316"/>
      <c r="GER148" s="316"/>
      <c r="GES148" s="316" t="s">
        <v>173</v>
      </c>
      <c r="GET148" s="316"/>
      <c r="GEU148" s="316"/>
      <c r="GEV148" s="316"/>
      <c r="GEW148" s="316"/>
      <c r="GEX148" s="316"/>
      <c r="GEY148" s="316"/>
      <c r="GEZ148" s="316"/>
      <c r="GFA148" s="316" t="s">
        <v>173</v>
      </c>
      <c r="GFB148" s="316"/>
      <c r="GFC148" s="316"/>
      <c r="GFD148" s="316"/>
      <c r="GFE148" s="316"/>
      <c r="GFF148" s="316"/>
      <c r="GFG148" s="316"/>
      <c r="GFH148" s="316"/>
      <c r="GFI148" s="316" t="s">
        <v>173</v>
      </c>
      <c r="GFJ148" s="316"/>
      <c r="GFK148" s="316"/>
      <c r="GFL148" s="316"/>
      <c r="GFM148" s="316"/>
      <c r="GFN148" s="316"/>
      <c r="GFO148" s="316"/>
      <c r="GFP148" s="316"/>
      <c r="GFQ148" s="316" t="s">
        <v>173</v>
      </c>
      <c r="GFR148" s="316"/>
      <c r="GFS148" s="316"/>
      <c r="GFT148" s="316"/>
      <c r="GFU148" s="316"/>
      <c r="GFV148" s="316"/>
      <c r="GFW148" s="316"/>
      <c r="GFX148" s="316"/>
      <c r="GFY148" s="316" t="s">
        <v>173</v>
      </c>
      <c r="GFZ148" s="316"/>
      <c r="GGA148" s="316"/>
      <c r="GGB148" s="316"/>
      <c r="GGC148" s="316"/>
      <c r="GGD148" s="316"/>
      <c r="GGE148" s="316"/>
      <c r="GGF148" s="316"/>
      <c r="GGG148" s="316" t="s">
        <v>173</v>
      </c>
      <c r="GGH148" s="316"/>
      <c r="GGI148" s="316"/>
      <c r="GGJ148" s="316"/>
      <c r="GGK148" s="316"/>
      <c r="GGL148" s="316"/>
      <c r="GGM148" s="316"/>
      <c r="GGN148" s="316"/>
      <c r="GGO148" s="316" t="s">
        <v>173</v>
      </c>
      <c r="GGP148" s="316"/>
      <c r="GGQ148" s="316"/>
      <c r="GGR148" s="316"/>
      <c r="GGS148" s="316"/>
      <c r="GGT148" s="316"/>
      <c r="GGU148" s="316"/>
      <c r="GGV148" s="316"/>
      <c r="GGW148" s="316" t="s">
        <v>173</v>
      </c>
      <c r="GGX148" s="316"/>
      <c r="GGY148" s="316"/>
      <c r="GGZ148" s="316"/>
      <c r="GHA148" s="316"/>
      <c r="GHB148" s="316"/>
      <c r="GHC148" s="316"/>
      <c r="GHD148" s="316"/>
      <c r="GHE148" s="316" t="s">
        <v>173</v>
      </c>
      <c r="GHF148" s="316"/>
      <c r="GHG148" s="316"/>
      <c r="GHH148" s="316"/>
      <c r="GHI148" s="316"/>
      <c r="GHJ148" s="316"/>
      <c r="GHK148" s="316"/>
      <c r="GHL148" s="316"/>
      <c r="GHM148" s="316" t="s">
        <v>173</v>
      </c>
      <c r="GHN148" s="316"/>
      <c r="GHO148" s="316"/>
      <c r="GHP148" s="316"/>
      <c r="GHQ148" s="316"/>
      <c r="GHR148" s="316"/>
      <c r="GHS148" s="316"/>
      <c r="GHT148" s="316"/>
      <c r="GHU148" s="316" t="s">
        <v>173</v>
      </c>
      <c r="GHV148" s="316"/>
      <c r="GHW148" s="316"/>
      <c r="GHX148" s="316"/>
      <c r="GHY148" s="316"/>
      <c r="GHZ148" s="316"/>
      <c r="GIA148" s="316"/>
      <c r="GIB148" s="316"/>
      <c r="GIC148" s="316" t="s">
        <v>173</v>
      </c>
      <c r="GID148" s="316"/>
      <c r="GIE148" s="316"/>
      <c r="GIF148" s="316"/>
      <c r="GIG148" s="316"/>
      <c r="GIH148" s="316"/>
      <c r="GII148" s="316"/>
      <c r="GIJ148" s="316"/>
      <c r="GIK148" s="316" t="s">
        <v>173</v>
      </c>
      <c r="GIL148" s="316"/>
      <c r="GIM148" s="316"/>
      <c r="GIN148" s="316"/>
      <c r="GIO148" s="316"/>
      <c r="GIP148" s="316"/>
      <c r="GIQ148" s="316"/>
      <c r="GIR148" s="316"/>
      <c r="GIS148" s="316" t="s">
        <v>173</v>
      </c>
      <c r="GIT148" s="316"/>
      <c r="GIU148" s="316"/>
      <c r="GIV148" s="316"/>
      <c r="GIW148" s="316"/>
      <c r="GIX148" s="316"/>
      <c r="GIY148" s="316"/>
      <c r="GIZ148" s="316"/>
      <c r="GJA148" s="316" t="s">
        <v>173</v>
      </c>
      <c r="GJB148" s="316"/>
      <c r="GJC148" s="316"/>
      <c r="GJD148" s="316"/>
      <c r="GJE148" s="316"/>
      <c r="GJF148" s="316"/>
      <c r="GJG148" s="316"/>
      <c r="GJH148" s="316"/>
      <c r="GJI148" s="316" t="s">
        <v>173</v>
      </c>
      <c r="GJJ148" s="316"/>
      <c r="GJK148" s="316"/>
      <c r="GJL148" s="316"/>
      <c r="GJM148" s="316"/>
      <c r="GJN148" s="316"/>
      <c r="GJO148" s="316"/>
      <c r="GJP148" s="316"/>
      <c r="GJQ148" s="316" t="s">
        <v>173</v>
      </c>
      <c r="GJR148" s="316"/>
      <c r="GJS148" s="316"/>
      <c r="GJT148" s="316"/>
      <c r="GJU148" s="316"/>
      <c r="GJV148" s="316"/>
      <c r="GJW148" s="316"/>
      <c r="GJX148" s="316"/>
      <c r="GJY148" s="316" t="s">
        <v>173</v>
      </c>
      <c r="GJZ148" s="316"/>
      <c r="GKA148" s="316"/>
      <c r="GKB148" s="316"/>
      <c r="GKC148" s="316"/>
      <c r="GKD148" s="316"/>
      <c r="GKE148" s="316"/>
      <c r="GKF148" s="316"/>
      <c r="GKG148" s="316" t="s">
        <v>173</v>
      </c>
      <c r="GKH148" s="316"/>
      <c r="GKI148" s="316"/>
      <c r="GKJ148" s="316"/>
      <c r="GKK148" s="316"/>
      <c r="GKL148" s="316"/>
      <c r="GKM148" s="316"/>
      <c r="GKN148" s="316"/>
      <c r="GKO148" s="316" t="s">
        <v>173</v>
      </c>
      <c r="GKP148" s="316"/>
      <c r="GKQ148" s="316"/>
      <c r="GKR148" s="316"/>
      <c r="GKS148" s="316"/>
      <c r="GKT148" s="316"/>
      <c r="GKU148" s="316"/>
      <c r="GKV148" s="316"/>
      <c r="GKW148" s="316" t="s">
        <v>173</v>
      </c>
      <c r="GKX148" s="316"/>
      <c r="GKY148" s="316"/>
      <c r="GKZ148" s="316"/>
      <c r="GLA148" s="316"/>
      <c r="GLB148" s="316"/>
      <c r="GLC148" s="316"/>
      <c r="GLD148" s="316"/>
      <c r="GLE148" s="316" t="s">
        <v>173</v>
      </c>
      <c r="GLF148" s="316"/>
      <c r="GLG148" s="316"/>
      <c r="GLH148" s="316"/>
      <c r="GLI148" s="316"/>
      <c r="GLJ148" s="316"/>
      <c r="GLK148" s="316"/>
      <c r="GLL148" s="316"/>
      <c r="GLM148" s="316" t="s">
        <v>173</v>
      </c>
      <c r="GLN148" s="316"/>
      <c r="GLO148" s="316"/>
      <c r="GLP148" s="316"/>
      <c r="GLQ148" s="316"/>
      <c r="GLR148" s="316"/>
      <c r="GLS148" s="316"/>
      <c r="GLT148" s="316"/>
      <c r="GLU148" s="316" t="s">
        <v>173</v>
      </c>
      <c r="GLV148" s="316"/>
      <c r="GLW148" s="316"/>
      <c r="GLX148" s="316"/>
      <c r="GLY148" s="316"/>
      <c r="GLZ148" s="316"/>
      <c r="GMA148" s="316"/>
      <c r="GMB148" s="316"/>
      <c r="GMC148" s="316" t="s">
        <v>173</v>
      </c>
      <c r="GMD148" s="316"/>
      <c r="GME148" s="316"/>
      <c r="GMF148" s="316"/>
      <c r="GMG148" s="316"/>
      <c r="GMH148" s="316"/>
      <c r="GMI148" s="316"/>
      <c r="GMJ148" s="316"/>
      <c r="GMK148" s="316" t="s">
        <v>173</v>
      </c>
      <c r="GML148" s="316"/>
      <c r="GMM148" s="316"/>
      <c r="GMN148" s="316"/>
      <c r="GMO148" s="316"/>
      <c r="GMP148" s="316"/>
      <c r="GMQ148" s="316"/>
      <c r="GMR148" s="316"/>
      <c r="GMS148" s="316" t="s">
        <v>173</v>
      </c>
      <c r="GMT148" s="316"/>
      <c r="GMU148" s="316"/>
      <c r="GMV148" s="316"/>
      <c r="GMW148" s="316"/>
      <c r="GMX148" s="316"/>
      <c r="GMY148" s="316"/>
      <c r="GMZ148" s="316"/>
      <c r="GNA148" s="316" t="s">
        <v>173</v>
      </c>
      <c r="GNB148" s="316"/>
      <c r="GNC148" s="316"/>
      <c r="GND148" s="316"/>
      <c r="GNE148" s="316"/>
      <c r="GNF148" s="316"/>
      <c r="GNG148" s="316"/>
      <c r="GNH148" s="316"/>
      <c r="GNI148" s="316" t="s">
        <v>173</v>
      </c>
      <c r="GNJ148" s="316"/>
      <c r="GNK148" s="316"/>
      <c r="GNL148" s="316"/>
      <c r="GNM148" s="316"/>
      <c r="GNN148" s="316"/>
      <c r="GNO148" s="316"/>
      <c r="GNP148" s="316"/>
      <c r="GNQ148" s="316" t="s">
        <v>173</v>
      </c>
      <c r="GNR148" s="316"/>
      <c r="GNS148" s="316"/>
      <c r="GNT148" s="316"/>
      <c r="GNU148" s="316"/>
      <c r="GNV148" s="316"/>
      <c r="GNW148" s="316"/>
      <c r="GNX148" s="316"/>
      <c r="GNY148" s="316" t="s">
        <v>173</v>
      </c>
      <c r="GNZ148" s="316"/>
      <c r="GOA148" s="316"/>
      <c r="GOB148" s="316"/>
      <c r="GOC148" s="316"/>
      <c r="GOD148" s="316"/>
      <c r="GOE148" s="316"/>
      <c r="GOF148" s="316"/>
      <c r="GOG148" s="316" t="s">
        <v>173</v>
      </c>
      <c r="GOH148" s="316"/>
      <c r="GOI148" s="316"/>
      <c r="GOJ148" s="316"/>
      <c r="GOK148" s="316"/>
      <c r="GOL148" s="316"/>
      <c r="GOM148" s="316"/>
      <c r="GON148" s="316"/>
      <c r="GOO148" s="316" t="s">
        <v>173</v>
      </c>
      <c r="GOP148" s="316"/>
      <c r="GOQ148" s="316"/>
      <c r="GOR148" s="316"/>
      <c r="GOS148" s="316"/>
      <c r="GOT148" s="316"/>
      <c r="GOU148" s="316"/>
      <c r="GOV148" s="316"/>
      <c r="GOW148" s="316" t="s">
        <v>173</v>
      </c>
      <c r="GOX148" s="316"/>
      <c r="GOY148" s="316"/>
      <c r="GOZ148" s="316"/>
      <c r="GPA148" s="316"/>
      <c r="GPB148" s="316"/>
      <c r="GPC148" s="316"/>
      <c r="GPD148" s="316"/>
      <c r="GPE148" s="316" t="s">
        <v>173</v>
      </c>
      <c r="GPF148" s="316"/>
      <c r="GPG148" s="316"/>
      <c r="GPH148" s="316"/>
      <c r="GPI148" s="316"/>
      <c r="GPJ148" s="316"/>
      <c r="GPK148" s="316"/>
      <c r="GPL148" s="316"/>
      <c r="GPM148" s="316" t="s">
        <v>173</v>
      </c>
      <c r="GPN148" s="316"/>
      <c r="GPO148" s="316"/>
      <c r="GPP148" s="316"/>
      <c r="GPQ148" s="316"/>
      <c r="GPR148" s="316"/>
      <c r="GPS148" s="316"/>
      <c r="GPT148" s="316"/>
      <c r="GPU148" s="316" t="s">
        <v>173</v>
      </c>
      <c r="GPV148" s="316"/>
      <c r="GPW148" s="316"/>
      <c r="GPX148" s="316"/>
      <c r="GPY148" s="316"/>
      <c r="GPZ148" s="316"/>
      <c r="GQA148" s="316"/>
      <c r="GQB148" s="316"/>
      <c r="GQC148" s="316" t="s">
        <v>173</v>
      </c>
      <c r="GQD148" s="316"/>
      <c r="GQE148" s="316"/>
      <c r="GQF148" s="316"/>
      <c r="GQG148" s="316"/>
      <c r="GQH148" s="316"/>
      <c r="GQI148" s="316"/>
      <c r="GQJ148" s="316"/>
      <c r="GQK148" s="316" t="s">
        <v>173</v>
      </c>
      <c r="GQL148" s="316"/>
      <c r="GQM148" s="316"/>
      <c r="GQN148" s="316"/>
      <c r="GQO148" s="316"/>
      <c r="GQP148" s="316"/>
      <c r="GQQ148" s="316"/>
      <c r="GQR148" s="316"/>
      <c r="GQS148" s="316" t="s">
        <v>173</v>
      </c>
      <c r="GQT148" s="316"/>
      <c r="GQU148" s="316"/>
      <c r="GQV148" s="316"/>
      <c r="GQW148" s="316"/>
      <c r="GQX148" s="316"/>
      <c r="GQY148" s="316"/>
      <c r="GQZ148" s="316"/>
      <c r="GRA148" s="316" t="s">
        <v>173</v>
      </c>
      <c r="GRB148" s="316"/>
      <c r="GRC148" s="316"/>
      <c r="GRD148" s="316"/>
      <c r="GRE148" s="316"/>
      <c r="GRF148" s="316"/>
      <c r="GRG148" s="316"/>
      <c r="GRH148" s="316"/>
      <c r="GRI148" s="316" t="s">
        <v>173</v>
      </c>
      <c r="GRJ148" s="316"/>
      <c r="GRK148" s="316"/>
      <c r="GRL148" s="316"/>
      <c r="GRM148" s="316"/>
      <c r="GRN148" s="316"/>
      <c r="GRO148" s="316"/>
      <c r="GRP148" s="316"/>
      <c r="GRQ148" s="316" t="s">
        <v>173</v>
      </c>
      <c r="GRR148" s="316"/>
      <c r="GRS148" s="316"/>
      <c r="GRT148" s="316"/>
      <c r="GRU148" s="316"/>
      <c r="GRV148" s="316"/>
      <c r="GRW148" s="316"/>
      <c r="GRX148" s="316"/>
      <c r="GRY148" s="316" t="s">
        <v>173</v>
      </c>
      <c r="GRZ148" s="316"/>
      <c r="GSA148" s="316"/>
      <c r="GSB148" s="316"/>
      <c r="GSC148" s="316"/>
      <c r="GSD148" s="316"/>
      <c r="GSE148" s="316"/>
      <c r="GSF148" s="316"/>
      <c r="GSG148" s="316" t="s">
        <v>173</v>
      </c>
      <c r="GSH148" s="316"/>
      <c r="GSI148" s="316"/>
      <c r="GSJ148" s="316"/>
      <c r="GSK148" s="316"/>
      <c r="GSL148" s="316"/>
      <c r="GSM148" s="316"/>
      <c r="GSN148" s="316"/>
      <c r="GSO148" s="316" t="s">
        <v>173</v>
      </c>
      <c r="GSP148" s="316"/>
      <c r="GSQ148" s="316"/>
      <c r="GSR148" s="316"/>
      <c r="GSS148" s="316"/>
      <c r="GST148" s="316"/>
      <c r="GSU148" s="316"/>
      <c r="GSV148" s="316"/>
      <c r="GSW148" s="316" t="s">
        <v>173</v>
      </c>
      <c r="GSX148" s="316"/>
      <c r="GSY148" s="316"/>
      <c r="GSZ148" s="316"/>
      <c r="GTA148" s="316"/>
      <c r="GTB148" s="316"/>
      <c r="GTC148" s="316"/>
      <c r="GTD148" s="316"/>
      <c r="GTE148" s="316" t="s">
        <v>173</v>
      </c>
      <c r="GTF148" s="316"/>
      <c r="GTG148" s="316"/>
      <c r="GTH148" s="316"/>
      <c r="GTI148" s="316"/>
      <c r="GTJ148" s="316"/>
      <c r="GTK148" s="316"/>
      <c r="GTL148" s="316"/>
      <c r="GTM148" s="316" t="s">
        <v>173</v>
      </c>
      <c r="GTN148" s="316"/>
      <c r="GTO148" s="316"/>
      <c r="GTP148" s="316"/>
      <c r="GTQ148" s="316"/>
      <c r="GTR148" s="316"/>
      <c r="GTS148" s="316"/>
      <c r="GTT148" s="316"/>
      <c r="GTU148" s="316" t="s">
        <v>173</v>
      </c>
      <c r="GTV148" s="316"/>
      <c r="GTW148" s="316"/>
      <c r="GTX148" s="316"/>
      <c r="GTY148" s="316"/>
      <c r="GTZ148" s="316"/>
      <c r="GUA148" s="316"/>
      <c r="GUB148" s="316"/>
      <c r="GUC148" s="316" t="s">
        <v>173</v>
      </c>
      <c r="GUD148" s="316"/>
      <c r="GUE148" s="316"/>
      <c r="GUF148" s="316"/>
      <c r="GUG148" s="316"/>
      <c r="GUH148" s="316"/>
      <c r="GUI148" s="316"/>
      <c r="GUJ148" s="316"/>
      <c r="GUK148" s="316" t="s">
        <v>173</v>
      </c>
      <c r="GUL148" s="316"/>
      <c r="GUM148" s="316"/>
      <c r="GUN148" s="316"/>
      <c r="GUO148" s="316"/>
      <c r="GUP148" s="316"/>
      <c r="GUQ148" s="316"/>
      <c r="GUR148" s="316"/>
      <c r="GUS148" s="316" t="s">
        <v>173</v>
      </c>
      <c r="GUT148" s="316"/>
      <c r="GUU148" s="316"/>
      <c r="GUV148" s="316"/>
      <c r="GUW148" s="316"/>
      <c r="GUX148" s="316"/>
      <c r="GUY148" s="316"/>
      <c r="GUZ148" s="316"/>
      <c r="GVA148" s="316" t="s">
        <v>173</v>
      </c>
      <c r="GVB148" s="316"/>
      <c r="GVC148" s="316"/>
      <c r="GVD148" s="316"/>
      <c r="GVE148" s="316"/>
      <c r="GVF148" s="316"/>
      <c r="GVG148" s="316"/>
      <c r="GVH148" s="316"/>
      <c r="GVI148" s="316" t="s">
        <v>173</v>
      </c>
      <c r="GVJ148" s="316"/>
      <c r="GVK148" s="316"/>
      <c r="GVL148" s="316"/>
      <c r="GVM148" s="316"/>
      <c r="GVN148" s="316"/>
      <c r="GVO148" s="316"/>
      <c r="GVP148" s="316"/>
      <c r="GVQ148" s="316" t="s">
        <v>173</v>
      </c>
      <c r="GVR148" s="316"/>
      <c r="GVS148" s="316"/>
      <c r="GVT148" s="316"/>
      <c r="GVU148" s="316"/>
      <c r="GVV148" s="316"/>
      <c r="GVW148" s="316"/>
      <c r="GVX148" s="316"/>
      <c r="GVY148" s="316" t="s">
        <v>173</v>
      </c>
      <c r="GVZ148" s="316"/>
      <c r="GWA148" s="316"/>
      <c r="GWB148" s="316"/>
      <c r="GWC148" s="316"/>
      <c r="GWD148" s="316"/>
      <c r="GWE148" s="316"/>
      <c r="GWF148" s="316"/>
      <c r="GWG148" s="316" t="s">
        <v>173</v>
      </c>
      <c r="GWH148" s="316"/>
      <c r="GWI148" s="316"/>
      <c r="GWJ148" s="316"/>
      <c r="GWK148" s="316"/>
      <c r="GWL148" s="316"/>
      <c r="GWM148" s="316"/>
      <c r="GWN148" s="316"/>
      <c r="GWO148" s="316" t="s">
        <v>173</v>
      </c>
      <c r="GWP148" s="316"/>
      <c r="GWQ148" s="316"/>
      <c r="GWR148" s="316"/>
      <c r="GWS148" s="316"/>
      <c r="GWT148" s="316"/>
      <c r="GWU148" s="316"/>
      <c r="GWV148" s="316"/>
      <c r="GWW148" s="316" t="s">
        <v>173</v>
      </c>
      <c r="GWX148" s="316"/>
      <c r="GWY148" s="316"/>
      <c r="GWZ148" s="316"/>
      <c r="GXA148" s="316"/>
      <c r="GXB148" s="316"/>
      <c r="GXC148" s="316"/>
      <c r="GXD148" s="316"/>
      <c r="GXE148" s="316" t="s">
        <v>173</v>
      </c>
      <c r="GXF148" s="316"/>
      <c r="GXG148" s="316"/>
      <c r="GXH148" s="316"/>
      <c r="GXI148" s="316"/>
      <c r="GXJ148" s="316"/>
      <c r="GXK148" s="316"/>
      <c r="GXL148" s="316"/>
      <c r="GXM148" s="316" t="s">
        <v>173</v>
      </c>
      <c r="GXN148" s="316"/>
      <c r="GXO148" s="316"/>
      <c r="GXP148" s="316"/>
      <c r="GXQ148" s="316"/>
      <c r="GXR148" s="316"/>
      <c r="GXS148" s="316"/>
      <c r="GXT148" s="316"/>
      <c r="GXU148" s="316" t="s">
        <v>173</v>
      </c>
      <c r="GXV148" s="316"/>
      <c r="GXW148" s="316"/>
      <c r="GXX148" s="316"/>
      <c r="GXY148" s="316"/>
      <c r="GXZ148" s="316"/>
      <c r="GYA148" s="316"/>
      <c r="GYB148" s="316"/>
      <c r="GYC148" s="316" t="s">
        <v>173</v>
      </c>
      <c r="GYD148" s="316"/>
      <c r="GYE148" s="316"/>
      <c r="GYF148" s="316"/>
      <c r="GYG148" s="316"/>
      <c r="GYH148" s="316"/>
      <c r="GYI148" s="316"/>
      <c r="GYJ148" s="316"/>
      <c r="GYK148" s="316" t="s">
        <v>173</v>
      </c>
      <c r="GYL148" s="316"/>
      <c r="GYM148" s="316"/>
      <c r="GYN148" s="316"/>
      <c r="GYO148" s="316"/>
      <c r="GYP148" s="316"/>
      <c r="GYQ148" s="316"/>
      <c r="GYR148" s="316"/>
      <c r="GYS148" s="316" t="s">
        <v>173</v>
      </c>
      <c r="GYT148" s="316"/>
      <c r="GYU148" s="316"/>
      <c r="GYV148" s="316"/>
      <c r="GYW148" s="316"/>
      <c r="GYX148" s="316"/>
      <c r="GYY148" s="316"/>
      <c r="GYZ148" s="316"/>
      <c r="GZA148" s="316" t="s">
        <v>173</v>
      </c>
      <c r="GZB148" s="316"/>
      <c r="GZC148" s="316"/>
      <c r="GZD148" s="316"/>
      <c r="GZE148" s="316"/>
      <c r="GZF148" s="316"/>
      <c r="GZG148" s="316"/>
      <c r="GZH148" s="316"/>
      <c r="GZI148" s="316" t="s">
        <v>173</v>
      </c>
      <c r="GZJ148" s="316"/>
      <c r="GZK148" s="316"/>
      <c r="GZL148" s="316"/>
      <c r="GZM148" s="316"/>
      <c r="GZN148" s="316"/>
      <c r="GZO148" s="316"/>
      <c r="GZP148" s="316"/>
      <c r="GZQ148" s="316" t="s">
        <v>173</v>
      </c>
      <c r="GZR148" s="316"/>
      <c r="GZS148" s="316"/>
      <c r="GZT148" s="316"/>
      <c r="GZU148" s="316"/>
      <c r="GZV148" s="316"/>
      <c r="GZW148" s="316"/>
      <c r="GZX148" s="316"/>
      <c r="GZY148" s="316" t="s">
        <v>173</v>
      </c>
      <c r="GZZ148" s="316"/>
      <c r="HAA148" s="316"/>
      <c r="HAB148" s="316"/>
      <c r="HAC148" s="316"/>
      <c r="HAD148" s="316"/>
      <c r="HAE148" s="316"/>
      <c r="HAF148" s="316"/>
      <c r="HAG148" s="316" t="s">
        <v>173</v>
      </c>
      <c r="HAH148" s="316"/>
      <c r="HAI148" s="316"/>
      <c r="HAJ148" s="316"/>
      <c r="HAK148" s="316"/>
      <c r="HAL148" s="316"/>
      <c r="HAM148" s="316"/>
      <c r="HAN148" s="316"/>
      <c r="HAO148" s="316" t="s">
        <v>173</v>
      </c>
      <c r="HAP148" s="316"/>
      <c r="HAQ148" s="316"/>
      <c r="HAR148" s="316"/>
      <c r="HAS148" s="316"/>
      <c r="HAT148" s="316"/>
      <c r="HAU148" s="316"/>
      <c r="HAV148" s="316"/>
      <c r="HAW148" s="316" t="s">
        <v>173</v>
      </c>
      <c r="HAX148" s="316"/>
      <c r="HAY148" s="316"/>
      <c r="HAZ148" s="316"/>
      <c r="HBA148" s="316"/>
      <c r="HBB148" s="316"/>
      <c r="HBC148" s="316"/>
      <c r="HBD148" s="316"/>
      <c r="HBE148" s="316" t="s">
        <v>173</v>
      </c>
      <c r="HBF148" s="316"/>
      <c r="HBG148" s="316"/>
      <c r="HBH148" s="316"/>
      <c r="HBI148" s="316"/>
      <c r="HBJ148" s="316"/>
      <c r="HBK148" s="316"/>
      <c r="HBL148" s="316"/>
      <c r="HBM148" s="316" t="s">
        <v>173</v>
      </c>
      <c r="HBN148" s="316"/>
      <c r="HBO148" s="316"/>
      <c r="HBP148" s="316"/>
      <c r="HBQ148" s="316"/>
      <c r="HBR148" s="316"/>
      <c r="HBS148" s="316"/>
      <c r="HBT148" s="316"/>
      <c r="HBU148" s="316" t="s">
        <v>173</v>
      </c>
      <c r="HBV148" s="316"/>
      <c r="HBW148" s="316"/>
      <c r="HBX148" s="316"/>
      <c r="HBY148" s="316"/>
      <c r="HBZ148" s="316"/>
      <c r="HCA148" s="316"/>
      <c r="HCB148" s="316"/>
      <c r="HCC148" s="316" t="s">
        <v>173</v>
      </c>
      <c r="HCD148" s="316"/>
      <c r="HCE148" s="316"/>
      <c r="HCF148" s="316"/>
      <c r="HCG148" s="316"/>
      <c r="HCH148" s="316"/>
      <c r="HCI148" s="316"/>
      <c r="HCJ148" s="316"/>
      <c r="HCK148" s="316" t="s">
        <v>173</v>
      </c>
      <c r="HCL148" s="316"/>
      <c r="HCM148" s="316"/>
      <c r="HCN148" s="316"/>
      <c r="HCO148" s="316"/>
      <c r="HCP148" s="316"/>
      <c r="HCQ148" s="316"/>
      <c r="HCR148" s="316"/>
      <c r="HCS148" s="316" t="s">
        <v>173</v>
      </c>
      <c r="HCT148" s="316"/>
      <c r="HCU148" s="316"/>
      <c r="HCV148" s="316"/>
      <c r="HCW148" s="316"/>
      <c r="HCX148" s="316"/>
      <c r="HCY148" s="316"/>
      <c r="HCZ148" s="316"/>
      <c r="HDA148" s="316" t="s">
        <v>173</v>
      </c>
      <c r="HDB148" s="316"/>
      <c r="HDC148" s="316"/>
      <c r="HDD148" s="316"/>
      <c r="HDE148" s="316"/>
      <c r="HDF148" s="316"/>
      <c r="HDG148" s="316"/>
      <c r="HDH148" s="316"/>
      <c r="HDI148" s="316" t="s">
        <v>173</v>
      </c>
      <c r="HDJ148" s="316"/>
      <c r="HDK148" s="316"/>
      <c r="HDL148" s="316"/>
      <c r="HDM148" s="316"/>
      <c r="HDN148" s="316"/>
      <c r="HDO148" s="316"/>
      <c r="HDP148" s="316"/>
      <c r="HDQ148" s="316" t="s">
        <v>173</v>
      </c>
      <c r="HDR148" s="316"/>
      <c r="HDS148" s="316"/>
      <c r="HDT148" s="316"/>
      <c r="HDU148" s="316"/>
      <c r="HDV148" s="316"/>
      <c r="HDW148" s="316"/>
      <c r="HDX148" s="316"/>
      <c r="HDY148" s="316" t="s">
        <v>173</v>
      </c>
      <c r="HDZ148" s="316"/>
      <c r="HEA148" s="316"/>
      <c r="HEB148" s="316"/>
      <c r="HEC148" s="316"/>
      <c r="HED148" s="316"/>
      <c r="HEE148" s="316"/>
      <c r="HEF148" s="316"/>
      <c r="HEG148" s="316" t="s">
        <v>173</v>
      </c>
      <c r="HEH148" s="316"/>
      <c r="HEI148" s="316"/>
      <c r="HEJ148" s="316"/>
      <c r="HEK148" s="316"/>
      <c r="HEL148" s="316"/>
      <c r="HEM148" s="316"/>
      <c r="HEN148" s="316"/>
      <c r="HEO148" s="316" t="s">
        <v>173</v>
      </c>
      <c r="HEP148" s="316"/>
      <c r="HEQ148" s="316"/>
      <c r="HER148" s="316"/>
      <c r="HES148" s="316"/>
      <c r="HET148" s="316"/>
      <c r="HEU148" s="316"/>
      <c r="HEV148" s="316"/>
      <c r="HEW148" s="316" t="s">
        <v>173</v>
      </c>
      <c r="HEX148" s="316"/>
      <c r="HEY148" s="316"/>
      <c r="HEZ148" s="316"/>
      <c r="HFA148" s="316"/>
      <c r="HFB148" s="316"/>
      <c r="HFC148" s="316"/>
      <c r="HFD148" s="316"/>
      <c r="HFE148" s="316" t="s">
        <v>173</v>
      </c>
      <c r="HFF148" s="316"/>
      <c r="HFG148" s="316"/>
      <c r="HFH148" s="316"/>
      <c r="HFI148" s="316"/>
      <c r="HFJ148" s="316"/>
      <c r="HFK148" s="316"/>
      <c r="HFL148" s="316"/>
      <c r="HFM148" s="316" t="s">
        <v>173</v>
      </c>
      <c r="HFN148" s="316"/>
      <c r="HFO148" s="316"/>
      <c r="HFP148" s="316"/>
      <c r="HFQ148" s="316"/>
      <c r="HFR148" s="316"/>
      <c r="HFS148" s="316"/>
      <c r="HFT148" s="316"/>
      <c r="HFU148" s="316" t="s">
        <v>173</v>
      </c>
      <c r="HFV148" s="316"/>
      <c r="HFW148" s="316"/>
      <c r="HFX148" s="316"/>
      <c r="HFY148" s="316"/>
      <c r="HFZ148" s="316"/>
      <c r="HGA148" s="316"/>
      <c r="HGB148" s="316"/>
      <c r="HGC148" s="316" t="s">
        <v>173</v>
      </c>
      <c r="HGD148" s="316"/>
      <c r="HGE148" s="316"/>
      <c r="HGF148" s="316"/>
      <c r="HGG148" s="316"/>
      <c r="HGH148" s="316"/>
      <c r="HGI148" s="316"/>
      <c r="HGJ148" s="316"/>
      <c r="HGK148" s="316" t="s">
        <v>173</v>
      </c>
      <c r="HGL148" s="316"/>
      <c r="HGM148" s="316"/>
      <c r="HGN148" s="316"/>
      <c r="HGO148" s="316"/>
      <c r="HGP148" s="316"/>
      <c r="HGQ148" s="316"/>
      <c r="HGR148" s="316"/>
      <c r="HGS148" s="316" t="s">
        <v>173</v>
      </c>
      <c r="HGT148" s="316"/>
      <c r="HGU148" s="316"/>
      <c r="HGV148" s="316"/>
      <c r="HGW148" s="316"/>
      <c r="HGX148" s="316"/>
      <c r="HGY148" s="316"/>
      <c r="HGZ148" s="316"/>
      <c r="HHA148" s="316" t="s">
        <v>173</v>
      </c>
      <c r="HHB148" s="316"/>
      <c r="HHC148" s="316"/>
      <c r="HHD148" s="316"/>
      <c r="HHE148" s="316"/>
      <c r="HHF148" s="316"/>
      <c r="HHG148" s="316"/>
      <c r="HHH148" s="316"/>
      <c r="HHI148" s="316" t="s">
        <v>173</v>
      </c>
      <c r="HHJ148" s="316"/>
      <c r="HHK148" s="316"/>
      <c r="HHL148" s="316"/>
      <c r="HHM148" s="316"/>
      <c r="HHN148" s="316"/>
      <c r="HHO148" s="316"/>
      <c r="HHP148" s="316"/>
      <c r="HHQ148" s="316" t="s">
        <v>173</v>
      </c>
      <c r="HHR148" s="316"/>
      <c r="HHS148" s="316"/>
      <c r="HHT148" s="316"/>
      <c r="HHU148" s="316"/>
      <c r="HHV148" s="316"/>
      <c r="HHW148" s="316"/>
      <c r="HHX148" s="316"/>
      <c r="HHY148" s="316" t="s">
        <v>173</v>
      </c>
      <c r="HHZ148" s="316"/>
      <c r="HIA148" s="316"/>
      <c r="HIB148" s="316"/>
      <c r="HIC148" s="316"/>
      <c r="HID148" s="316"/>
      <c r="HIE148" s="316"/>
      <c r="HIF148" s="316"/>
      <c r="HIG148" s="316" t="s">
        <v>173</v>
      </c>
      <c r="HIH148" s="316"/>
      <c r="HII148" s="316"/>
      <c r="HIJ148" s="316"/>
      <c r="HIK148" s="316"/>
      <c r="HIL148" s="316"/>
      <c r="HIM148" s="316"/>
      <c r="HIN148" s="316"/>
      <c r="HIO148" s="316" t="s">
        <v>173</v>
      </c>
      <c r="HIP148" s="316"/>
      <c r="HIQ148" s="316"/>
      <c r="HIR148" s="316"/>
      <c r="HIS148" s="316"/>
      <c r="HIT148" s="316"/>
      <c r="HIU148" s="316"/>
      <c r="HIV148" s="316"/>
      <c r="HIW148" s="316" t="s">
        <v>173</v>
      </c>
      <c r="HIX148" s="316"/>
      <c r="HIY148" s="316"/>
      <c r="HIZ148" s="316"/>
      <c r="HJA148" s="316"/>
      <c r="HJB148" s="316"/>
      <c r="HJC148" s="316"/>
      <c r="HJD148" s="316"/>
      <c r="HJE148" s="316" t="s">
        <v>173</v>
      </c>
      <c r="HJF148" s="316"/>
      <c r="HJG148" s="316"/>
      <c r="HJH148" s="316"/>
      <c r="HJI148" s="316"/>
      <c r="HJJ148" s="316"/>
      <c r="HJK148" s="316"/>
      <c r="HJL148" s="316"/>
      <c r="HJM148" s="316" t="s">
        <v>173</v>
      </c>
      <c r="HJN148" s="316"/>
      <c r="HJO148" s="316"/>
      <c r="HJP148" s="316"/>
      <c r="HJQ148" s="316"/>
      <c r="HJR148" s="316"/>
      <c r="HJS148" s="316"/>
      <c r="HJT148" s="316"/>
      <c r="HJU148" s="316" t="s">
        <v>173</v>
      </c>
      <c r="HJV148" s="316"/>
      <c r="HJW148" s="316"/>
      <c r="HJX148" s="316"/>
      <c r="HJY148" s="316"/>
      <c r="HJZ148" s="316"/>
      <c r="HKA148" s="316"/>
      <c r="HKB148" s="316"/>
      <c r="HKC148" s="316" t="s">
        <v>173</v>
      </c>
      <c r="HKD148" s="316"/>
      <c r="HKE148" s="316"/>
      <c r="HKF148" s="316"/>
      <c r="HKG148" s="316"/>
      <c r="HKH148" s="316"/>
      <c r="HKI148" s="316"/>
      <c r="HKJ148" s="316"/>
      <c r="HKK148" s="316" t="s">
        <v>173</v>
      </c>
      <c r="HKL148" s="316"/>
      <c r="HKM148" s="316"/>
      <c r="HKN148" s="316"/>
      <c r="HKO148" s="316"/>
      <c r="HKP148" s="316"/>
      <c r="HKQ148" s="316"/>
      <c r="HKR148" s="316"/>
      <c r="HKS148" s="316" t="s">
        <v>173</v>
      </c>
      <c r="HKT148" s="316"/>
      <c r="HKU148" s="316"/>
      <c r="HKV148" s="316"/>
      <c r="HKW148" s="316"/>
      <c r="HKX148" s="316"/>
      <c r="HKY148" s="316"/>
      <c r="HKZ148" s="316"/>
      <c r="HLA148" s="316" t="s">
        <v>173</v>
      </c>
      <c r="HLB148" s="316"/>
      <c r="HLC148" s="316"/>
      <c r="HLD148" s="316"/>
      <c r="HLE148" s="316"/>
      <c r="HLF148" s="316"/>
      <c r="HLG148" s="316"/>
      <c r="HLH148" s="316"/>
      <c r="HLI148" s="316" t="s">
        <v>173</v>
      </c>
      <c r="HLJ148" s="316"/>
      <c r="HLK148" s="316"/>
      <c r="HLL148" s="316"/>
      <c r="HLM148" s="316"/>
      <c r="HLN148" s="316"/>
      <c r="HLO148" s="316"/>
      <c r="HLP148" s="316"/>
      <c r="HLQ148" s="316" t="s">
        <v>173</v>
      </c>
      <c r="HLR148" s="316"/>
      <c r="HLS148" s="316"/>
      <c r="HLT148" s="316"/>
      <c r="HLU148" s="316"/>
      <c r="HLV148" s="316"/>
      <c r="HLW148" s="316"/>
      <c r="HLX148" s="316"/>
      <c r="HLY148" s="316" t="s">
        <v>173</v>
      </c>
      <c r="HLZ148" s="316"/>
      <c r="HMA148" s="316"/>
      <c r="HMB148" s="316"/>
      <c r="HMC148" s="316"/>
      <c r="HMD148" s="316"/>
      <c r="HME148" s="316"/>
      <c r="HMF148" s="316"/>
      <c r="HMG148" s="316" t="s">
        <v>173</v>
      </c>
      <c r="HMH148" s="316"/>
      <c r="HMI148" s="316"/>
      <c r="HMJ148" s="316"/>
      <c r="HMK148" s="316"/>
      <c r="HML148" s="316"/>
      <c r="HMM148" s="316"/>
      <c r="HMN148" s="316"/>
      <c r="HMO148" s="316" t="s">
        <v>173</v>
      </c>
      <c r="HMP148" s="316"/>
      <c r="HMQ148" s="316"/>
      <c r="HMR148" s="316"/>
      <c r="HMS148" s="316"/>
      <c r="HMT148" s="316"/>
      <c r="HMU148" s="316"/>
      <c r="HMV148" s="316"/>
      <c r="HMW148" s="316" t="s">
        <v>173</v>
      </c>
      <c r="HMX148" s="316"/>
      <c r="HMY148" s="316"/>
      <c r="HMZ148" s="316"/>
      <c r="HNA148" s="316"/>
      <c r="HNB148" s="316"/>
      <c r="HNC148" s="316"/>
      <c r="HND148" s="316"/>
      <c r="HNE148" s="316" t="s">
        <v>173</v>
      </c>
      <c r="HNF148" s="316"/>
      <c r="HNG148" s="316"/>
      <c r="HNH148" s="316"/>
      <c r="HNI148" s="316"/>
      <c r="HNJ148" s="316"/>
      <c r="HNK148" s="316"/>
      <c r="HNL148" s="316"/>
      <c r="HNM148" s="316" t="s">
        <v>173</v>
      </c>
      <c r="HNN148" s="316"/>
      <c r="HNO148" s="316"/>
      <c r="HNP148" s="316"/>
      <c r="HNQ148" s="316"/>
      <c r="HNR148" s="316"/>
      <c r="HNS148" s="316"/>
      <c r="HNT148" s="316"/>
      <c r="HNU148" s="316" t="s">
        <v>173</v>
      </c>
      <c r="HNV148" s="316"/>
      <c r="HNW148" s="316"/>
      <c r="HNX148" s="316"/>
      <c r="HNY148" s="316"/>
      <c r="HNZ148" s="316"/>
      <c r="HOA148" s="316"/>
      <c r="HOB148" s="316"/>
      <c r="HOC148" s="316" t="s">
        <v>173</v>
      </c>
      <c r="HOD148" s="316"/>
      <c r="HOE148" s="316"/>
      <c r="HOF148" s="316"/>
      <c r="HOG148" s="316"/>
      <c r="HOH148" s="316"/>
      <c r="HOI148" s="316"/>
      <c r="HOJ148" s="316"/>
      <c r="HOK148" s="316" t="s">
        <v>173</v>
      </c>
      <c r="HOL148" s="316"/>
      <c r="HOM148" s="316"/>
      <c r="HON148" s="316"/>
      <c r="HOO148" s="316"/>
      <c r="HOP148" s="316"/>
      <c r="HOQ148" s="316"/>
      <c r="HOR148" s="316"/>
      <c r="HOS148" s="316" t="s">
        <v>173</v>
      </c>
      <c r="HOT148" s="316"/>
      <c r="HOU148" s="316"/>
      <c r="HOV148" s="316"/>
      <c r="HOW148" s="316"/>
      <c r="HOX148" s="316"/>
      <c r="HOY148" s="316"/>
      <c r="HOZ148" s="316"/>
      <c r="HPA148" s="316" t="s">
        <v>173</v>
      </c>
      <c r="HPB148" s="316"/>
      <c r="HPC148" s="316"/>
      <c r="HPD148" s="316"/>
      <c r="HPE148" s="316"/>
      <c r="HPF148" s="316"/>
      <c r="HPG148" s="316"/>
      <c r="HPH148" s="316"/>
      <c r="HPI148" s="316" t="s">
        <v>173</v>
      </c>
      <c r="HPJ148" s="316"/>
      <c r="HPK148" s="316"/>
      <c r="HPL148" s="316"/>
      <c r="HPM148" s="316"/>
      <c r="HPN148" s="316"/>
      <c r="HPO148" s="316"/>
      <c r="HPP148" s="316"/>
      <c r="HPQ148" s="316" t="s">
        <v>173</v>
      </c>
      <c r="HPR148" s="316"/>
      <c r="HPS148" s="316"/>
      <c r="HPT148" s="316"/>
      <c r="HPU148" s="316"/>
      <c r="HPV148" s="316"/>
      <c r="HPW148" s="316"/>
      <c r="HPX148" s="316"/>
      <c r="HPY148" s="316" t="s">
        <v>173</v>
      </c>
      <c r="HPZ148" s="316"/>
      <c r="HQA148" s="316"/>
      <c r="HQB148" s="316"/>
      <c r="HQC148" s="316"/>
      <c r="HQD148" s="316"/>
      <c r="HQE148" s="316"/>
      <c r="HQF148" s="316"/>
      <c r="HQG148" s="316" t="s">
        <v>173</v>
      </c>
      <c r="HQH148" s="316"/>
      <c r="HQI148" s="316"/>
      <c r="HQJ148" s="316"/>
      <c r="HQK148" s="316"/>
      <c r="HQL148" s="316"/>
      <c r="HQM148" s="316"/>
      <c r="HQN148" s="316"/>
      <c r="HQO148" s="316" t="s">
        <v>173</v>
      </c>
      <c r="HQP148" s="316"/>
      <c r="HQQ148" s="316"/>
      <c r="HQR148" s="316"/>
      <c r="HQS148" s="316"/>
      <c r="HQT148" s="316"/>
      <c r="HQU148" s="316"/>
      <c r="HQV148" s="316"/>
      <c r="HQW148" s="316" t="s">
        <v>173</v>
      </c>
      <c r="HQX148" s="316"/>
      <c r="HQY148" s="316"/>
      <c r="HQZ148" s="316"/>
      <c r="HRA148" s="316"/>
      <c r="HRB148" s="316"/>
      <c r="HRC148" s="316"/>
      <c r="HRD148" s="316"/>
      <c r="HRE148" s="316" t="s">
        <v>173</v>
      </c>
      <c r="HRF148" s="316"/>
      <c r="HRG148" s="316"/>
      <c r="HRH148" s="316"/>
      <c r="HRI148" s="316"/>
      <c r="HRJ148" s="316"/>
      <c r="HRK148" s="316"/>
      <c r="HRL148" s="316"/>
      <c r="HRM148" s="316" t="s">
        <v>173</v>
      </c>
      <c r="HRN148" s="316"/>
      <c r="HRO148" s="316"/>
      <c r="HRP148" s="316"/>
      <c r="HRQ148" s="316"/>
      <c r="HRR148" s="316"/>
      <c r="HRS148" s="316"/>
      <c r="HRT148" s="316"/>
      <c r="HRU148" s="316" t="s">
        <v>173</v>
      </c>
      <c r="HRV148" s="316"/>
      <c r="HRW148" s="316"/>
      <c r="HRX148" s="316"/>
      <c r="HRY148" s="316"/>
      <c r="HRZ148" s="316"/>
      <c r="HSA148" s="316"/>
      <c r="HSB148" s="316"/>
      <c r="HSC148" s="316" t="s">
        <v>173</v>
      </c>
      <c r="HSD148" s="316"/>
      <c r="HSE148" s="316"/>
      <c r="HSF148" s="316"/>
      <c r="HSG148" s="316"/>
      <c r="HSH148" s="316"/>
      <c r="HSI148" s="316"/>
      <c r="HSJ148" s="316"/>
      <c r="HSK148" s="316" t="s">
        <v>173</v>
      </c>
      <c r="HSL148" s="316"/>
      <c r="HSM148" s="316"/>
      <c r="HSN148" s="316"/>
      <c r="HSO148" s="316"/>
      <c r="HSP148" s="316"/>
      <c r="HSQ148" s="316"/>
      <c r="HSR148" s="316"/>
      <c r="HSS148" s="316" t="s">
        <v>173</v>
      </c>
      <c r="HST148" s="316"/>
      <c r="HSU148" s="316"/>
      <c r="HSV148" s="316"/>
      <c r="HSW148" s="316"/>
      <c r="HSX148" s="316"/>
      <c r="HSY148" s="316"/>
      <c r="HSZ148" s="316"/>
      <c r="HTA148" s="316" t="s">
        <v>173</v>
      </c>
      <c r="HTB148" s="316"/>
      <c r="HTC148" s="316"/>
      <c r="HTD148" s="316"/>
      <c r="HTE148" s="316"/>
      <c r="HTF148" s="316"/>
      <c r="HTG148" s="316"/>
      <c r="HTH148" s="316"/>
      <c r="HTI148" s="316" t="s">
        <v>173</v>
      </c>
      <c r="HTJ148" s="316"/>
      <c r="HTK148" s="316"/>
      <c r="HTL148" s="316"/>
      <c r="HTM148" s="316"/>
      <c r="HTN148" s="316"/>
      <c r="HTO148" s="316"/>
      <c r="HTP148" s="316"/>
      <c r="HTQ148" s="316" t="s">
        <v>173</v>
      </c>
      <c r="HTR148" s="316"/>
      <c r="HTS148" s="316"/>
      <c r="HTT148" s="316"/>
      <c r="HTU148" s="316"/>
      <c r="HTV148" s="316"/>
      <c r="HTW148" s="316"/>
      <c r="HTX148" s="316"/>
      <c r="HTY148" s="316" t="s">
        <v>173</v>
      </c>
      <c r="HTZ148" s="316"/>
      <c r="HUA148" s="316"/>
      <c r="HUB148" s="316"/>
      <c r="HUC148" s="316"/>
      <c r="HUD148" s="316"/>
      <c r="HUE148" s="316"/>
      <c r="HUF148" s="316"/>
      <c r="HUG148" s="316" t="s">
        <v>173</v>
      </c>
      <c r="HUH148" s="316"/>
      <c r="HUI148" s="316"/>
      <c r="HUJ148" s="316"/>
      <c r="HUK148" s="316"/>
      <c r="HUL148" s="316"/>
      <c r="HUM148" s="316"/>
      <c r="HUN148" s="316"/>
      <c r="HUO148" s="316" t="s">
        <v>173</v>
      </c>
      <c r="HUP148" s="316"/>
      <c r="HUQ148" s="316"/>
      <c r="HUR148" s="316"/>
      <c r="HUS148" s="316"/>
      <c r="HUT148" s="316"/>
      <c r="HUU148" s="316"/>
      <c r="HUV148" s="316"/>
      <c r="HUW148" s="316" t="s">
        <v>173</v>
      </c>
      <c r="HUX148" s="316"/>
      <c r="HUY148" s="316"/>
      <c r="HUZ148" s="316"/>
      <c r="HVA148" s="316"/>
      <c r="HVB148" s="316"/>
      <c r="HVC148" s="316"/>
      <c r="HVD148" s="316"/>
      <c r="HVE148" s="316" t="s">
        <v>173</v>
      </c>
      <c r="HVF148" s="316"/>
      <c r="HVG148" s="316"/>
      <c r="HVH148" s="316"/>
      <c r="HVI148" s="316"/>
      <c r="HVJ148" s="316"/>
      <c r="HVK148" s="316"/>
      <c r="HVL148" s="316"/>
      <c r="HVM148" s="316" t="s">
        <v>173</v>
      </c>
      <c r="HVN148" s="316"/>
      <c r="HVO148" s="316"/>
      <c r="HVP148" s="316"/>
      <c r="HVQ148" s="316"/>
      <c r="HVR148" s="316"/>
      <c r="HVS148" s="316"/>
      <c r="HVT148" s="316"/>
      <c r="HVU148" s="316" t="s">
        <v>173</v>
      </c>
      <c r="HVV148" s="316"/>
      <c r="HVW148" s="316"/>
      <c r="HVX148" s="316"/>
      <c r="HVY148" s="316"/>
      <c r="HVZ148" s="316"/>
      <c r="HWA148" s="316"/>
      <c r="HWB148" s="316"/>
      <c r="HWC148" s="316" t="s">
        <v>173</v>
      </c>
      <c r="HWD148" s="316"/>
      <c r="HWE148" s="316"/>
      <c r="HWF148" s="316"/>
      <c r="HWG148" s="316"/>
      <c r="HWH148" s="316"/>
      <c r="HWI148" s="316"/>
      <c r="HWJ148" s="316"/>
      <c r="HWK148" s="316" t="s">
        <v>173</v>
      </c>
      <c r="HWL148" s="316"/>
      <c r="HWM148" s="316"/>
      <c r="HWN148" s="316"/>
      <c r="HWO148" s="316"/>
      <c r="HWP148" s="316"/>
      <c r="HWQ148" s="316"/>
      <c r="HWR148" s="316"/>
      <c r="HWS148" s="316" t="s">
        <v>173</v>
      </c>
      <c r="HWT148" s="316"/>
      <c r="HWU148" s="316"/>
      <c r="HWV148" s="316"/>
      <c r="HWW148" s="316"/>
      <c r="HWX148" s="316"/>
      <c r="HWY148" s="316"/>
      <c r="HWZ148" s="316"/>
      <c r="HXA148" s="316" t="s">
        <v>173</v>
      </c>
      <c r="HXB148" s="316"/>
      <c r="HXC148" s="316"/>
      <c r="HXD148" s="316"/>
      <c r="HXE148" s="316"/>
      <c r="HXF148" s="316"/>
      <c r="HXG148" s="316"/>
      <c r="HXH148" s="316"/>
      <c r="HXI148" s="316" t="s">
        <v>173</v>
      </c>
      <c r="HXJ148" s="316"/>
      <c r="HXK148" s="316"/>
      <c r="HXL148" s="316"/>
      <c r="HXM148" s="316"/>
      <c r="HXN148" s="316"/>
      <c r="HXO148" s="316"/>
      <c r="HXP148" s="316"/>
      <c r="HXQ148" s="316" t="s">
        <v>173</v>
      </c>
      <c r="HXR148" s="316"/>
      <c r="HXS148" s="316"/>
      <c r="HXT148" s="316"/>
      <c r="HXU148" s="316"/>
      <c r="HXV148" s="316"/>
      <c r="HXW148" s="316"/>
      <c r="HXX148" s="316"/>
      <c r="HXY148" s="316" t="s">
        <v>173</v>
      </c>
      <c r="HXZ148" s="316"/>
      <c r="HYA148" s="316"/>
      <c r="HYB148" s="316"/>
      <c r="HYC148" s="316"/>
      <c r="HYD148" s="316"/>
      <c r="HYE148" s="316"/>
      <c r="HYF148" s="316"/>
      <c r="HYG148" s="316" t="s">
        <v>173</v>
      </c>
      <c r="HYH148" s="316"/>
      <c r="HYI148" s="316"/>
      <c r="HYJ148" s="316"/>
      <c r="HYK148" s="316"/>
      <c r="HYL148" s="316"/>
      <c r="HYM148" s="316"/>
      <c r="HYN148" s="316"/>
      <c r="HYO148" s="316" t="s">
        <v>173</v>
      </c>
      <c r="HYP148" s="316"/>
      <c r="HYQ148" s="316"/>
      <c r="HYR148" s="316"/>
      <c r="HYS148" s="316"/>
      <c r="HYT148" s="316"/>
      <c r="HYU148" s="316"/>
      <c r="HYV148" s="316"/>
      <c r="HYW148" s="316" t="s">
        <v>173</v>
      </c>
      <c r="HYX148" s="316"/>
      <c r="HYY148" s="316"/>
      <c r="HYZ148" s="316"/>
      <c r="HZA148" s="316"/>
      <c r="HZB148" s="316"/>
      <c r="HZC148" s="316"/>
      <c r="HZD148" s="316"/>
      <c r="HZE148" s="316" t="s">
        <v>173</v>
      </c>
      <c r="HZF148" s="316"/>
      <c r="HZG148" s="316"/>
      <c r="HZH148" s="316"/>
      <c r="HZI148" s="316"/>
      <c r="HZJ148" s="316"/>
      <c r="HZK148" s="316"/>
      <c r="HZL148" s="316"/>
      <c r="HZM148" s="316" t="s">
        <v>173</v>
      </c>
      <c r="HZN148" s="316"/>
      <c r="HZO148" s="316"/>
      <c r="HZP148" s="316"/>
      <c r="HZQ148" s="316"/>
      <c r="HZR148" s="316"/>
      <c r="HZS148" s="316"/>
      <c r="HZT148" s="316"/>
      <c r="HZU148" s="316" t="s">
        <v>173</v>
      </c>
      <c r="HZV148" s="316"/>
      <c r="HZW148" s="316"/>
      <c r="HZX148" s="316"/>
      <c r="HZY148" s="316"/>
      <c r="HZZ148" s="316"/>
      <c r="IAA148" s="316"/>
      <c r="IAB148" s="316"/>
      <c r="IAC148" s="316" t="s">
        <v>173</v>
      </c>
      <c r="IAD148" s="316"/>
      <c r="IAE148" s="316"/>
      <c r="IAF148" s="316"/>
      <c r="IAG148" s="316"/>
      <c r="IAH148" s="316"/>
      <c r="IAI148" s="316"/>
      <c r="IAJ148" s="316"/>
      <c r="IAK148" s="316" t="s">
        <v>173</v>
      </c>
      <c r="IAL148" s="316"/>
      <c r="IAM148" s="316"/>
      <c r="IAN148" s="316"/>
      <c r="IAO148" s="316"/>
      <c r="IAP148" s="316"/>
      <c r="IAQ148" s="316"/>
      <c r="IAR148" s="316"/>
      <c r="IAS148" s="316" t="s">
        <v>173</v>
      </c>
      <c r="IAT148" s="316"/>
      <c r="IAU148" s="316"/>
      <c r="IAV148" s="316"/>
      <c r="IAW148" s="316"/>
      <c r="IAX148" s="316"/>
      <c r="IAY148" s="316"/>
      <c r="IAZ148" s="316"/>
      <c r="IBA148" s="316" t="s">
        <v>173</v>
      </c>
      <c r="IBB148" s="316"/>
      <c r="IBC148" s="316"/>
      <c r="IBD148" s="316"/>
      <c r="IBE148" s="316"/>
      <c r="IBF148" s="316"/>
      <c r="IBG148" s="316"/>
      <c r="IBH148" s="316"/>
      <c r="IBI148" s="316" t="s">
        <v>173</v>
      </c>
      <c r="IBJ148" s="316"/>
      <c r="IBK148" s="316"/>
      <c r="IBL148" s="316"/>
      <c r="IBM148" s="316"/>
      <c r="IBN148" s="316"/>
      <c r="IBO148" s="316"/>
      <c r="IBP148" s="316"/>
      <c r="IBQ148" s="316" t="s">
        <v>173</v>
      </c>
      <c r="IBR148" s="316"/>
      <c r="IBS148" s="316"/>
      <c r="IBT148" s="316"/>
      <c r="IBU148" s="316"/>
      <c r="IBV148" s="316"/>
      <c r="IBW148" s="316"/>
      <c r="IBX148" s="316"/>
      <c r="IBY148" s="316" t="s">
        <v>173</v>
      </c>
      <c r="IBZ148" s="316"/>
      <c r="ICA148" s="316"/>
      <c r="ICB148" s="316"/>
      <c r="ICC148" s="316"/>
      <c r="ICD148" s="316"/>
      <c r="ICE148" s="316"/>
      <c r="ICF148" s="316"/>
      <c r="ICG148" s="316" t="s">
        <v>173</v>
      </c>
      <c r="ICH148" s="316"/>
      <c r="ICI148" s="316"/>
      <c r="ICJ148" s="316"/>
      <c r="ICK148" s="316"/>
      <c r="ICL148" s="316"/>
      <c r="ICM148" s="316"/>
      <c r="ICN148" s="316"/>
      <c r="ICO148" s="316" t="s">
        <v>173</v>
      </c>
      <c r="ICP148" s="316"/>
      <c r="ICQ148" s="316"/>
      <c r="ICR148" s="316"/>
      <c r="ICS148" s="316"/>
      <c r="ICT148" s="316"/>
      <c r="ICU148" s="316"/>
      <c r="ICV148" s="316"/>
      <c r="ICW148" s="316" t="s">
        <v>173</v>
      </c>
      <c r="ICX148" s="316"/>
      <c r="ICY148" s="316"/>
      <c r="ICZ148" s="316"/>
      <c r="IDA148" s="316"/>
      <c r="IDB148" s="316"/>
      <c r="IDC148" s="316"/>
      <c r="IDD148" s="316"/>
      <c r="IDE148" s="316" t="s">
        <v>173</v>
      </c>
      <c r="IDF148" s="316"/>
      <c r="IDG148" s="316"/>
      <c r="IDH148" s="316"/>
      <c r="IDI148" s="316"/>
      <c r="IDJ148" s="316"/>
      <c r="IDK148" s="316"/>
      <c r="IDL148" s="316"/>
      <c r="IDM148" s="316" t="s">
        <v>173</v>
      </c>
      <c r="IDN148" s="316"/>
      <c r="IDO148" s="316"/>
      <c r="IDP148" s="316"/>
      <c r="IDQ148" s="316"/>
      <c r="IDR148" s="316"/>
      <c r="IDS148" s="316"/>
      <c r="IDT148" s="316"/>
      <c r="IDU148" s="316" t="s">
        <v>173</v>
      </c>
      <c r="IDV148" s="316"/>
      <c r="IDW148" s="316"/>
      <c r="IDX148" s="316"/>
      <c r="IDY148" s="316"/>
      <c r="IDZ148" s="316"/>
      <c r="IEA148" s="316"/>
      <c r="IEB148" s="316"/>
      <c r="IEC148" s="316" t="s">
        <v>173</v>
      </c>
      <c r="IED148" s="316"/>
      <c r="IEE148" s="316"/>
      <c r="IEF148" s="316"/>
      <c r="IEG148" s="316"/>
      <c r="IEH148" s="316"/>
      <c r="IEI148" s="316"/>
      <c r="IEJ148" s="316"/>
      <c r="IEK148" s="316" t="s">
        <v>173</v>
      </c>
      <c r="IEL148" s="316"/>
      <c r="IEM148" s="316"/>
      <c r="IEN148" s="316"/>
      <c r="IEO148" s="316"/>
      <c r="IEP148" s="316"/>
      <c r="IEQ148" s="316"/>
      <c r="IER148" s="316"/>
      <c r="IES148" s="316" t="s">
        <v>173</v>
      </c>
      <c r="IET148" s="316"/>
      <c r="IEU148" s="316"/>
      <c r="IEV148" s="316"/>
      <c r="IEW148" s="316"/>
      <c r="IEX148" s="316"/>
      <c r="IEY148" s="316"/>
      <c r="IEZ148" s="316"/>
      <c r="IFA148" s="316" t="s">
        <v>173</v>
      </c>
      <c r="IFB148" s="316"/>
      <c r="IFC148" s="316"/>
      <c r="IFD148" s="316"/>
      <c r="IFE148" s="316"/>
      <c r="IFF148" s="316"/>
      <c r="IFG148" s="316"/>
      <c r="IFH148" s="316"/>
      <c r="IFI148" s="316" t="s">
        <v>173</v>
      </c>
      <c r="IFJ148" s="316"/>
      <c r="IFK148" s="316"/>
      <c r="IFL148" s="316"/>
      <c r="IFM148" s="316"/>
      <c r="IFN148" s="316"/>
      <c r="IFO148" s="316"/>
      <c r="IFP148" s="316"/>
      <c r="IFQ148" s="316" t="s">
        <v>173</v>
      </c>
      <c r="IFR148" s="316"/>
      <c r="IFS148" s="316"/>
      <c r="IFT148" s="316"/>
      <c r="IFU148" s="316"/>
      <c r="IFV148" s="316"/>
      <c r="IFW148" s="316"/>
      <c r="IFX148" s="316"/>
      <c r="IFY148" s="316" t="s">
        <v>173</v>
      </c>
      <c r="IFZ148" s="316"/>
      <c r="IGA148" s="316"/>
      <c r="IGB148" s="316"/>
      <c r="IGC148" s="316"/>
      <c r="IGD148" s="316"/>
      <c r="IGE148" s="316"/>
      <c r="IGF148" s="316"/>
      <c r="IGG148" s="316" t="s">
        <v>173</v>
      </c>
      <c r="IGH148" s="316"/>
      <c r="IGI148" s="316"/>
      <c r="IGJ148" s="316"/>
      <c r="IGK148" s="316"/>
      <c r="IGL148" s="316"/>
      <c r="IGM148" s="316"/>
      <c r="IGN148" s="316"/>
      <c r="IGO148" s="316" t="s">
        <v>173</v>
      </c>
      <c r="IGP148" s="316"/>
      <c r="IGQ148" s="316"/>
      <c r="IGR148" s="316"/>
      <c r="IGS148" s="316"/>
      <c r="IGT148" s="316"/>
      <c r="IGU148" s="316"/>
      <c r="IGV148" s="316"/>
      <c r="IGW148" s="316" t="s">
        <v>173</v>
      </c>
      <c r="IGX148" s="316"/>
      <c r="IGY148" s="316"/>
      <c r="IGZ148" s="316"/>
      <c r="IHA148" s="316"/>
      <c r="IHB148" s="316"/>
      <c r="IHC148" s="316"/>
      <c r="IHD148" s="316"/>
      <c r="IHE148" s="316" t="s">
        <v>173</v>
      </c>
      <c r="IHF148" s="316"/>
      <c r="IHG148" s="316"/>
      <c r="IHH148" s="316"/>
      <c r="IHI148" s="316"/>
      <c r="IHJ148" s="316"/>
      <c r="IHK148" s="316"/>
      <c r="IHL148" s="316"/>
      <c r="IHM148" s="316" t="s">
        <v>173</v>
      </c>
      <c r="IHN148" s="316"/>
      <c r="IHO148" s="316"/>
      <c r="IHP148" s="316"/>
      <c r="IHQ148" s="316"/>
      <c r="IHR148" s="316"/>
      <c r="IHS148" s="316"/>
      <c r="IHT148" s="316"/>
      <c r="IHU148" s="316" t="s">
        <v>173</v>
      </c>
      <c r="IHV148" s="316"/>
      <c r="IHW148" s="316"/>
      <c r="IHX148" s="316"/>
      <c r="IHY148" s="316"/>
      <c r="IHZ148" s="316"/>
      <c r="IIA148" s="316"/>
      <c r="IIB148" s="316"/>
      <c r="IIC148" s="316" t="s">
        <v>173</v>
      </c>
      <c r="IID148" s="316"/>
      <c r="IIE148" s="316"/>
      <c r="IIF148" s="316"/>
      <c r="IIG148" s="316"/>
      <c r="IIH148" s="316"/>
      <c r="III148" s="316"/>
      <c r="IIJ148" s="316"/>
      <c r="IIK148" s="316" t="s">
        <v>173</v>
      </c>
      <c r="IIL148" s="316"/>
      <c r="IIM148" s="316"/>
      <c r="IIN148" s="316"/>
      <c r="IIO148" s="316"/>
      <c r="IIP148" s="316"/>
      <c r="IIQ148" s="316"/>
      <c r="IIR148" s="316"/>
      <c r="IIS148" s="316" t="s">
        <v>173</v>
      </c>
      <c r="IIT148" s="316"/>
      <c r="IIU148" s="316"/>
      <c r="IIV148" s="316"/>
      <c r="IIW148" s="316"/>
      <c r="IIX148" s="316"/>
      <c r="IIY148" s="316"/>
      <c r="IIZ148" s="316"/>
      <c r="IJA148" s="316" t="s">
        <v>173</v>
      </c>
      <c r="IJB148" s="316"/>
      <c r="IJC148" s="316"/>
      <c r="IJD148" s="316"/>
      <c r="IJE148" s="316"/>
      <c r="IJF148" s="316"/>
      <c r="IJG148" s="316"/>
      <c r="IJH148" s="316"/>
      <c r="IJI148" s="316" t="s">
        <v>173</v>
      </c>
      <c r="IJJ148" s="316"/>
      <c r="IJK148" s="316"/>
      <c r="IJL148" s="316"/>
      <c r="IJM148" s="316"/>
      <c r="IJN148" s="316"/>
      <c r="IJO148" s="316"/>
      <c r="IJP148" s="316"/>
      <c r="IJQ148" s="316" t="s">
        <v>173</v>
      </c>
      <c r="IJR148" s="316"/>
      <c r="IJS148" s="316"/>
      <c r="IJT148" s="316"/>
      <c r="IJU148" s="316"/>
      <c r="IJV148" s="316"/>
      <c r="IJW148" s="316"/>
      <c r="IJX148" s="316"/>
      <c r="IJY148" s="316" t="s">
        <v>173</v>
      </c>
      <c r="IJZ148" s="316"/>
      <c r="IKA148" s="316"/>
      <c r="IKB148" s="316"/>
      <c r="IKC148" s="316"/>
      <c r="IKD148" s="316"/>
      <c r="IKE148" s="316"/>
      <c r="IKF148" s="316"/>
      <c r="IKG148" s="316" t="s">
        <v>173</v>
      </c>
      <c r="IKH148" s="316"/>
      <c r="IKI148" s="316"/>
      <c r="IKJ148" s="316"/>
      <c r="IKK148" s="316"/>
      <c r="IKL148" s="316"/>
      <c r="IKM148" s="316"/>
      <c r="IKN148" s="316"/>
      <c r="IKO148" s="316" t="s">
        <v>173</v>
      </c>
      <c r="IKP148" s="316"/>
      <c r="IKQ148" s="316"/>
      <c r="IKR148" s="316"/>
      <c r="IKS148" s="316"/>
      <c r="IKT148" s="316"/>
      <c r="IKU148" s="316"/>
      <c r="IKV148" s="316"/>
      <c r="IKW148" s="316" t="s">
        <v>173</v>
      </c>
      <c r="IKX148" s="316"/>
      <c r="IKY148" s="316"/>
      <c r="IKZ148" s="316"/>
      <c r="ILA148" s="316"/>
      <c r="ILB148" s="316"/>
      <c r="ILC148" s="316"/>
      <c r="ILD148" s="316"/>
      <c r="ILE148" s="316" t="s">
        <v>173</v>
      </c>
      <c r="ILF148" s="316"/>
      <c r="ILG148" s="316"/>
      <c r="ILH148" s="316"/>
      <c r="ILI148" s="316"/>
      <c r="ILJ148" s="316"/>
      <c r="ILK148" s="316"/>
      <c r="ILL148" s="316"/>
      <c r="ILM148" s="316" t="s">
        <v>173</v>
      </c>
      <c r="ILN148" s="316"/>
      <c r="ILO148" s="316"/>
      <c r="ILP148" s="316"/>
      <c r="ILQ148" s="316"/>
      <c r="ILR148" s="316"/>
      <c r="ILS148" s="316"/>
      <c r="ILT148" s="316"/>
      <c r="ILU148" s="316" t="s">
        <v>173</v>
      </c>
      <c r="ILV148" s="316"/>
      <c r="ILW148" s="316"/>
      <c r="ILX148" s="316"/>
      <c r="ILY148" s="316"/>
      <c r="ILZ148" s="316"/>
      <c r="IMA148" s="316"/>
      <c r="IMB148" s="316"/>
      <c r="IMC148" s="316" t="s">
        <v>173</v>
      </c>
      <c r="IMD148" s="316"/>
      <c r="IME148" s="316"/>
      <c r="IMF148" s="316"/>
      <c r="IMG148" s="316"/>
      <c r="IMH148" s="316"/>
      <c r="IMI148" s="316"/>
      <c r="IMJ148" s="316"/>
      <c r="IMK148" s="316" t="s">
        <v>173</v>
      </c>
      <c r="IML148" s="316"/>
      <c r="IMM148" s="316"/>
      <c r="IMN148" s="316"/>
      <c r="IMO148" s="316"/>
      <c r="IMP148" s="316"/>
      <c r="IMQ148" s="316"/>
      <c r="IMR148" s="316"/>
      <c r="IMS148" s="316" t="s">
        <v>173</v>
      </c>
      <c r="IMT148" s="316"/>
      <c r="IMU148" s="316"/>
      <c r="IMV148" s="316"/>
      <c r="IMW148" s="316"/>
      <c r="IMX148" s="316"/>
      <c r="IMY148" s="316"/>
      <c r="IMZ148" s="316"/>
      <c r="INA148" s="316" t="s">
        <v>173</v>
      </c>
      <c r="INB148" s="316"/>
      <c r="INC148" s="316"/>
      <c r="IND148" s="316"/>
      <c r="INE148" s="316"/>
      <c r="INF148" s="316"/>
      <c r="ING148" s="316"/>
      <c r="INH148" s="316"/>
      <c r="INI148" s="316" t="s">
        <v>173</v>
      </c>
      <c r="INJ148" s="316"/>
      <c r="INK148" s="316"/>
      <c r="INL148" s="316"/>
      <c r="INM148" s="316"/>
      <c r="INN148" s="316"/>
      <c r="INO148" s="316"/>
      <c r="INP148" s="316"/>
      <c r="INQ148" s="316" t="s">
        <v>173</v>
      </c>
      <c r="INR148" s="316"/>
      <c r="INS148" s="316"/>
      <c r="INT148" s="316"/>
      <c r="INU148" s="316"/>
      <c r="INV148" s="316"/>
      <c r="INW148" s="316"/>
      <c r="INX148" s="316"/>
      <c r="INY148" s="316" t="s">
        <v>173</v>
      </c>
      <c r="INZ148" s="316"/>
      <c r="IOA148" s="316"/>
      <c r="IOB148" s="316"/>
      <c r="IOC148" s="316"/>
      <c r="IOD148" s="316"/>
      <c r="IOE148" s="316"/>
      <c r="IOF148" s="316"/>
      <c r="IOG148" s="316" t="s">
        <v>173</v>
      </c>
      <c r="IOH148" s="316"/>
      <c r="IOI148" s="316"/>
      <c r="IOJ148" s="316"/>
      <c r="IOK148" s="316"/>
      <c r="IOL148" s="316"/>
      <c r="IOM148" s="316"/>
      <c r="ION148" s="316"/>
      <c r="IOO148" s="316" t="s">
        <v>173</v>
      </c>
      <c r="IOP148" s="316"/>
      <c r="IOQ148" s="316"/>
      <c r="IOR148" s="316"/>
      <c r="IOS148" s="316"/>
      <c r="IOT148" s="316"/>
      <c r="IOU148" s="316"/>
      <c r="IOV148" s="316"/>
      <c r="IOW148" s="316" t="s">
        <v>173</v>
      </c>
      <c r="IOX148" s="316"/>
      <c r="IOY148" s="316"/>
      <c r="IOZ148" s="316"/>
      <c r="IPA148" s="316"/>
      <c r="IPB148" s="316"/>
      <c r="IPC148" s="316"/>
      <c r="IPD148" s="316"/>
      <c r="IPE148" s="316" t="s">
        <v>173</v>
      </c>
      <c r="IPF148" s="316"/>
      <c r="IPG148" s="316"/>
      <c r="IPH148" s="316"/>
      <c r="IPI148" s="316"/>
      <c r="IPJ148" s="316"/>
      <c r="IPK148" s="316"/>
      <c r="IPL148" s="316"/>
      <c r="IPM148" s="316" t="s">
        <v>173</v>
      </c>
      <c r="IPN148" s="316"/>
      <c r="IPO148" s="316"/>
      <c r="IPP148" s="316"/>
      <c r="IPQ148" s="316"/>
      <c r="IPR148" s="316"/>
      <c r="IPS148" s="316"/>
      <c r="IPT148" s="316"/>
      <c r="IPU148" s="316" t="s">
        <v>173</v>
      </c>
      <c r="IPV148" s="316"/>
      <c r="IPW148" s="316"/>
      <c r="IPX148" s="316"/>
      <c r="IPY148" s="316"/>
      <c r="IPZ148" s="316"/>
      <c r="IQA148" s="316"/>
      <c r="IQB148" s="316"/>
      <c r="IQC148" s="316" t="s">
        <v>173</v>
      </c>
      <c r="IQD148" s="316"/>
      <c r="IQE148" s="316"/>
      <c r="IQF148" s="316"/>
      <c r="IQG148" s="316"/>
      <c r="IQH148" s="316"/>
      <c r="IQI148" s="316"/>
      <c r="IQJ148" s="316"/>
      <c r="IQK148" s="316" t="s">
        <v>173</v>
      </c>
      <c r="IQL148" s="316"/>
      <c r="IQM148" s="316"/>
      <c r="IQN148" s="316"/>
      <c r="IQO148" s="316"/>
      <c r="IQP148" s="316"/>
      <c r="IQQ148" s="316"/>
      <c r="IQR148" s="316"/>
      <c r="IQS148" s="316" t="s">
        <v>173</v>
      </c>
      <c r="IQT148" s="316"/>
      <c r="IQU148" s="316"/>
      <c r="IQV148" s="316"/>
      <c r="IQW148" s="316"/>
      <c r="IQX148" s="316"/>
      <c r="IQY148" s="316"/>
      <c r="IQZ148" s="316"/>
      <c r="IRA148" s="316" t="s">
        <v>173</v>
      </c>
      <c r="IRB148" s="316"/>
      <c r="IRC148" s="316"/>
      <c r="IRD148" s="316"/>
      <c r="IRE148" s="316"/>
      <c r="IRF148" s="316"/>
      <c r="IRG148" s="316"/>
      <c r="IRH148" s="316"/>
      <c r="IRI148" s="316" t="s">
        <v>173</v>
      </c>
      <c r="IRJ148" s="316"/>
      <c r="IRK148" s="316"/>
      <c r="IRL148" s="316"/>
      <c r="IRM148" s="316"/>
      <c r="IRN148" s="316"/>
      <c r="IRO148" s="316"/>
      <c r="IRP148" s="316"/>
      <c r="IRQ148" s="316" t="s">
        <v>173</v>
      </c>
      <c r="IRR148" s="316"/>
      <c r="IRS148" s="316"/>
      <c r="IRT148" s="316"/>
      <c r="IRU148" s="316"/>
      <c r="IRV148" s="316"/>
      <c r="IRW148" s="316"/>
      <c r="IRX148" s="316"/>
      <c r="IRY148" s="316" t="s">
        <v>173</v>
      </c>
      <c r="IRZ148" s="316"/>
      <c r="ISA148" s="316"/>
      <c r="ISB148" s="316"/>
      <c r="ISC148" s="316"/>
      <c r="ISD148" s="316"/>
      <c r="ISE148" s="316"/>
      <c r="ISF148" s="316"/>
      <c r="ISG148" s="316" t="s">
        <v>173</v>
      </c>
      <c r="ISH148" s="316"/>
      <c r="ISI148" s="316"/>
      <c r="ISJ148" s="316"/>
      <c r="ISK148" s="316"/>
      <c r="ISL148" s="316"/>
      <c r="ISM148" s="316"/>
      <c r="ISN148" s="316"/>
      <c r="ISO148" s="316" t="s">
        <v>173</v>
      </c>
      <c r="ISP148" s="316"/>
      <c r="ISQ148" s="316"/>
      <c r="ISR148" s="316"/>
      <c r="ISS148" s="316"/>
      <c r="IST148" s="316"/>
      <c r="ISU148" s="316"/>
      <c r="ISV148" s="316"/>
      <c r="ISW148" s="316" t="s">
        <v>173</v>
      </c>
      <c r="ISX148" s="316"/>
      <c r="ISY148" s="316"/>
      <c r="ISZ148" s="316"/>
      <c r="ITA148" s="316"/>
      <c r="ITB148" s="316"/>
      <c r="ITC148" s="316"/>
      <c r="ITD148" s="316"/>
      <c r="ITE148" s="316" t="s">
        <v>173</v>
      </c>
      <c r="ITF148" s="316"/>
      <c r="ITG148" s="316"/>
      <c r="ITH148" s="316"/>
      <c r="ITI148" s="316"/>
      <c r="ITJ148" s="316"/>
      <c r="ITK148" s="316"/>
      <c r="ITL148" s="316"/>
      <c r="ITM148" s="316" t="s">
        <v>173</v>
      </c>
      <c r="ITN148" s="316"/>
      <c r="ITO148" s="316"/>
      <c r="ITP148" s="316"/>
      <c r="ITQ148" s="316"/>
      <c r="ITR148" s="316"/>
      <c r="ITS148" s="316"/>
      <c r="ITT148" s="316"/>
      <c r="ITU148" s="316" t="s">
        <v>173</v>
      </c>
      <c r="ITV148" s="316"/>
      <c r="ITW148" s="316"/>
      <c r="ITX148" s="316"/>
      <c r="ITY148" s="316"/>
      <c r="ITZ148" s="316"/>
      <c r="IUA148" s="316"/>
      <c r="IUB148" s="316"/>
      <c r="IUC148" s="316" t="s">
        <v>173</v>
      </c>
      <c r="IUD148" s="316"/>
      <c r="IUE148" s="316"/>
      <c r="IUF148" s="316"/>
      <c r="IUG148" s="316"/>
      <c r="IUH148" s="316"/>
      <c r="IUI148" s="316"/>
      <c r="IUJ148" s="316"/>
      <c r="IUK148" s="316" t="s">
        <v>173</v>
      </c>
      <c r="IUL148" s="316"/>
      <c r="IUM148" s="316"/>
      <c r="IUN148" s="316"/>
      <c r="IUO148" s="316"/>
      <c r="IUP148" s="316"/>
      <c r="IUQ148" s="316"/>
      <c r="IUR148" s="316"/>
      <c r="IUS148" s="316" t="s">
        <v>173</v>
      </c>
      <c r="IUT148" s="316"/>
      <c r="IUU148" s="316"/>
      <c r="IUV148" s="316"/>
      <c r="IUW148" s="316"/>
      <c r="IUX148" s="316"/>
      <c r="IUY148" s="316"/>
      <c r="IUZ148" s="316"/>
      <c r="IVA148" s="316" t="s">
        <v>173</v>
      </c>
      <c r="IVB148" s="316"/>
      <c r="IVC148" s="316"/>
      <c r="IVD148" s="316"/>
      <c r="IVE148" s="316"/>
      <c r="IVF148" s="316"/>
      <c r="IVG148" s="316"/>
      <c r="IVH148" s="316"/>
      <c r="IVI148" s="316" t="s">
        <v>173</v>
      </c>
      <c r="IVJ148" s="316"/>
      <c r="IVK148" s="316"/>
      <c r="IVL148" s="316"/>
      <c r="IVM148" s="316"/>
      <c r="IVN148" s="316"/>
      <c r="IVO148" s="316"/>
      <c r="IVP148" s="316"/>
      <c r="IVQ148" s="316" t="s">
        <v>173</v>
      </c>
      <c r="IVR148" s="316"/>
      <c r="IVS148" s="316"/>
      <c r="IVT148" s="316"/>
      <c r="IVU148" s="316"/>
      <c r="IVV148" s="316"/>
      <c r="IVW148" s="316"/>
      <c r="IVX148" s="316"/>
      <c r="IVY148" s="316" t="s">
        <v>173</v>
      </c>
      <c r="IVZ148" s="316"/>
      <c r="IWA148" s="316"/>
      <c r="IWB148" s="316"/>
      <c r="IWC148" s="316"/>
      <c r="IWD148" s="316"/>
      <c r="IWE148" s="316"/>
      <c r="IWF148" s="316"/>
      <c r="IWG148" s="316" t="s">
        <v>173</v>
      </c>
      <c r="IWH148" s="316"/>
      <c r="IWI148" s="316"/>
      <c r="IWJ148" s="316"/>
      <c r="IWK148" s="316"/>
      <c r="IWL148" s="316"/>
      <c r="IWM148" s="316"/>
      <c r="IWN148" s="316"/>
      <c r="IWO148" s="316" t="s">
        <v>173</v>
      </c>
      <c r="IWP148" s="316"/>
      <c r="IWQ148" s="316"/>
      <c r="IWR148" s="316"/>
      <c r="IWS148" s="316"/>
      <c r="IWT148" s="316"/>
      <c r="IWU148" s="316"/>
      <c r="IWV148" s="316"/>
      <c r="IWW148" s="316" t="s">
        <v>173</v>
      </c>
      <c r="IWX148" s="316"/>
      <c r="IWY148" s="316"/>
      <c r="IWZ148" s="316"/>
      <c r="IXA148" s="316"/>
      <c r="IXB148" s="316"/>
      <c r="IXC148" s="316"/>
      <c r="IXD148" s="316"/>
      <c r="IXE148" s="316" t="s">
        <v>173</v>
      </c>
      <c r="IXF148" s="316"/>
      <c r="IXG148" s="316"/>
      <c r="IXH148" s="316"/>
      <c r="IXI148" s="316"/>
      <c r="IXJ148" s="316"/>
      <c r="IXK148" s="316"/>
      <c r="IXL148" s="316"/>
      <c r="IXM148" s="316" t="s">
        <v>173</v>
      </c>
      <c r="IXN148" s="316"/>
      <c r="IXO148" s="316"/>
      <c r="IXP148" s="316"/>
      <c r="IXQ148" s="316"/>
      <c r="IXR148" s="316"/>
      <c r="IXS148" s="316"/>
      <c r="IXT148" s="316"/>
      <c r="IXU148" s="316" t="s">
        <v>173</v>
      </c>
      <c r="IXV148" s="316"/>
      <c r="IXW148" s="316"/>
      <c r="IXX148" s="316"/>
      <c r="IXY148" s="316"/>
      <c r="IXZ148" s="316"/>
      <c r="IYA148" s="316"/>
      <c r="IYB148" s="316"/>
      <c r="IYC148" s="316" t="s">
        <v>173</v>
      </c>
      <c r="IYD148" s="316"/>
      <c r="IYE148" s="316"/>
      <c r="IYF148" s="316"/>
      <c r="IYG148" s="316"/>
      <c r="IYH148" s="316"/>
      <c r="IYI148" s="316"/>
      <c r="IYJ148" s="316"/>
      <c r="IYK148" s="316" t="s">
        <v>173</v>
      </c>
      <c r="IYL148" s="316"/>
      <c r="IYM148" s="316"/>
      <c r="IYN148" s="316"/>
      <c r="IYO148" s="316"/>
      <c r="IYP148" s="316"/>
      <c r="IYQ148" s="316"/>
      <c r="IYR148" s="316"/>
      <c r="IYS148" s="316" t="s">
        <v>173</v>
      </c>
      <c r="IYT148" s="316"/>
      <c r="IYU148" s="316"/>
      <c r="IYV148" s="316"/>
      <c r="IYW148" s="316"/>
      <c r="IYX148" s="316"/>
      <c r="IYY148" s="316"/>
      <c r="IYZ148" s="316"/>
      <c r="IZA148" s="316" t="s">
        <v>173</v>
      </c>
      <c r="IZB148" s="316"/>
      <c r="IZC148" s="316"/>
      <c r="IZD148" s="316"/>
      <c r="IZE148" s="316"/>
      <c r="IZF148" s="316"/>
      <c r="IZG148" s="316"/>
      <c r="IZH148" s="316"/>
      <c r="IZI148" s="316" t="s">
        <v>173</v>
      </c>
      <c r="IZJ148" s="316"/>
      <c r="IZK148" s="316"/>
      <c r="IZL148" s="316"/>
      <c r="IZM148" s="316"/>
      <c r="IZN148" s="316"/>
      <c r="IZO148" s="316"/>
      <c r="IZP148" s="316"/>
      <c r="IZQ148" s="316" t="s">
        <v>173</v>
      </c>
      <c r="IZR148" s="316"/>
      <c r="IZS148" s="316"/>
      <c r="IZT148" s="316"/>
      <c r="IZU148" s="316"/>
      <c r="IZV148" s="316"/>
      <c r="IZW148" s="316"/>
      <c r="IZX148" s="316"/>
      <c r="IZY148" s="316" t="s">
        <v>173</v>
      </c>
      <c r="IZZ148" s="316"/>
      <c r="JAA148" s="316"/>
      <c r="JAB148" s="316"/>
      <c r="JAC148" s="316"/>
      <c r="JAD148" s="316"/>
      <c r="JAE148" s="316"/>
      <c r="JAF148" s="316"/>
      <c r="JAG148" s="316" t="s">
        <v>173</v>
      </c>
      <c r="JAH148" s="316"/>
      <c r="JAI148" s="316"/>
      <c r="JAJ148" s="316"/>
      <c r="JAK148" s="316"/>
      <c r="JAL148" s="316"/>
      <c r="JAM148" s="316"/>
      <c r="JAN148" s="316"/>
      <c r="JAO148" s="316" t="s">
        <v>173</v>
      </c>
      <c r="JAP148" s="316"/>
      <c r="JAQ148" s="316"/>
      <c r="JAR148" s="316"/>
      <c r="JAS148" s="316"/>
      <c r="JAT148" s="316"/>
      <c r="JAU148" s="316"/>
      <c r="JAV148" s="316"/>
      <c r="JAW148" s="316" t="s">
        <v>173</v>
      </c>
      <c r="JAX148" s="316"/>
      <c r="JAY148" s="316"/>
      <c r="JAZ148" s="316"/>
      <c r="JBA148" s="316"/>
      <c r="JBB148" s="316"/>
      <c r="JBC148" s="316"/>
      <c r="JBD148" s="316"/>
      <c r="JBE148" s="316" t="s">
        <v>173</v>
      </c>
      <c r="JBF148" s="316"/>
      <c r="JBG148" s="316"/>
      <c r="JBH148" s="316"/>
      <c r="JBI148" s="316"/>
      <c r="JBJ148" s="316"/>
      <c r="JBK148" s="316"/>
      <c r="JBL148" s="316"/>
      <c r="JBM148" s="316" t="s">
        <v>173</v>
      </c>
      <c r="JBN148" s="316"/>
      <c r="JBO148" s="316"/>
      <c r="JBP148" s="316"/>
      <c r="JBQ148" s="316"/>
      <c r="JBR148" s="316"/>
      <c r="JBS148" s="316"/>
      <c r="JBT148" s="316"/>
      <c r="JBU148" s="316" t="s">
        <v>173</v>
      </c>
      <c r="JBV148" s="316"/>
      <c r="JBW148" s="316"/>
      <c r="JBX148" s="316"/>
      <c r="JBY148" s="316"/>
      <c r="JBZ148" s="316"/>
      <c r="JCA148" s="316"/>
      <c r="JCB148" s="316"/>
      <c r="JCC148" s="316" t="s">
        <v>173</v>
      </c>
      <c r="JCD148" s="316"/>
      <c r="JCE148" s="316"/>
      <c r="JCF148" s="316"/>
      <c r="JCG148" s="316"/>
      <c r="JCH148" s="316"/>
      <c r="JCI148" s="316"/>
      <c r="JCJ148" s="316"/>
      <c r="JCK148" s="316" t="s">
        <v>173</v>
      </c>
      <c r="JCL148" s="316"/>
      <c r="JCM148" s="316"/>
      <c r="JCN148" s="316"/>
      <c r="JCO148" s="316"/>
      <c r="JCP148" s="316"/>
      <c r="JCQ148" s="316"/>
      <c r="JCR148" s="316"/>
      <c r="JCS148" s="316" t="s">
        <v>173</v>
      </c>
      <c r="JCT148" s="316"/>
      <c r="JCU148" s="316"/>
      <c r="JCV148" s="316"/>
      <c r="JCW148" s="316"/>
      <c r="JCX148" s="316"/>
      <c r="JCY148" s="316"/>
      <c r="JCZ148" s="316"/>
      <c r="JDA148" s="316" t="s">
        <v>173</v>
      </c>
      <c r="JDB148" s="316"/>
      <c r="JDC148" s="316"/>
      <c r="JDD148" s="316"/>
      <c r="JDE148" s="316"/>
      <c r="JDF148" s="316"/>
      <c r="JDG148" s="316"/>
      <c r="JDH148" s="316"/>
      <c r="JDI148" s="316" t="s">
        <v>173</v>
      </c>
      <c r="JDJ148" s="316"/>
      <c r="JDK148" s="316"/>
      <c r="JDL148" s="316"/>
      <c r="JDM148" s="316"/>
      <c r="JDN148" s="316"/>
      <c r="JDO148" s="316"/>
      <c r="JDP148" s="316"/>
      <c r="JDQ148" s="316" t="s">
        <v>173</v>
      </c>
      <c r="JDR148" s="316"/>
      <c r="JDS148" s="316"/>
      <c r="JDT148" s="316"/>
      <c r="JDU148" s="316"/>
      <c r="JDV148" s="316"/>
      <c r="JDW148" s="316"/>
      <c r="JDX148" s="316"/>
      <c r="JDY148" s="316" t="s">
        <v>173</v>
      </c>
      <c r="JDZ148" s="316"/>
      <c r="JEA148" s="316"/>
      <c r="JEB148" s="316"/>
      <c r="JEC148" s="316"/>
      <c r="JED148" s="316"/>
      <c r="JEE148" s="316"/>
      <c r="JEF148" s="316"/>
      <c r="JEG148" s="316" t="s">
        <v>173</v>
      </c>
      <c r="JEH148" s="316"/>
      <c r="JEI148" s="316"/>
      <c r="JEJ148" s="316"/>
      <c r="JEK148" s="316"/>
      <c r="JEL148" s="316"/>
      <c r="JEM148" s="316"/>
      <c r="JEN148" s="316"/>
      <c r="JEO148" s="316" t="s">
        <v>173</v>
      </c>
      <c r="JEP148" s="316"/>
      <c r="JEQ148" s="316"/>
      <c r="JER148" s="316"/>
      <c r="JES148" s="316"/>
      <c r="JET148" s="316"/>
      <c r="JEU148" s="316"/>
      <c r="JEV148" s="316"/>
      <c r="JEW148" s="316" t="s">
        <v>173</v>
      </c>
      <c r="JEX148" s="316"/>
      <c r="JEY148" s="316"/>
      <c r="JEZ148" s="316"/>
      <c r="JFA148" s="316"/>
      <c r="JFB148" s="316"/>
      <c r="JFC148" s="316"/>
      <c r="JFD148" s="316"/>
      <c r="JFE148" s="316" t="s">
        <v>173</v>
      </c>
      <c r="JFF148" s="316"/>
      <c r="JFG148" s="316"/>
      <c r="JFH148" s="316"/>
      <c r="JFI148" s="316"/>
      <c r="JFJ148" s="316"/>
      <c r="JFK148" s="316"/>
      <c r="JFL148" s="316"/>
      <c r="JFM148" s="316" t="s">
        <v>173</v>
      </c>
      <c r="JFN148" s="316"/>
      <c r="JFO148" s="316"/>
      <c r="JFP148" s="316"/>
      <c r="JFQ148" s="316"/>
      <c r="JFR148" s="316"/>
      <c r="JFS148" s="316"/>
      <c r="JFT148" s="316"/>
      <c r="JFU148" s="316" t="s">
        <v>173</v>
      </c>
      <c r="JFV148" s="316"/>
      <c r="JFW148" s="316"/>
      <c r="JFX148" s="316"/>
      <c r="JFY148" s="316"/>
      <c r="JFZ148" s="316"/>
      <c r="JGA148" s="316"/>
      <c r="JGB148" s="316"/>
      <c r="JGC148" s="316" t="s">
        <v>173</v>
      </c>
      <c r="JGD148" s="316"/>
      <c r="JGE148" s="316"/>
      <c r="JGF148" s="316"/>
      <c r="JGG148" s="316"/>
      <c r="JGH148" s="316"/>
      <c r="JGI148" s="316"/>
      <c r="JGJ148" s="316"/>
      <c r="JGK148" s="316" t="s">
        <v>173</v>
      </c>
      <c r="JGL148" s="316"/>
      <c r="JGM148" s="316"/>
      <c r="JGN148" s="316"/>
      <c r="JGO148" s="316"/>
      <c r="JGP148" s="316"/>
      <c r="JGQ148" s="316"/>
      <c r="JGR148" s="316"/>
      <c r="JGS148" s="316" t="s">
        <v>173</v>
      </c>
      <c r="JGT148" s="316"/>
      <c r="JGU148" s="316"/>
      <c r="JGV148" s="316"/>
      <c r="JGW148" s="316"/>
      <c r="JGX148" s="316"/>
      <c r="JGY148" s="316"/>
      <c r="JGZ148" s="316"/>
      <c r="JHA148" s="316" t="s">
        <v>173</v>
      </c>
      <c r="JHB148" s="316"/>
      <c r="JHC148" s="316"/>
      <c r="JHD148" s="316"/>
      <c r="JHE148" s="316"/>
      <c r="JHF148" s="316"/>
      <c r="JHG148" s="316"/>
      <c r="JHH148" s="316"/>
      <c r="JHI148" s="316" t="s">
        <v>173</v>
      </c>
      <c r="JHJ148" s="316"/>
      <c r="JHK148" s="316"/>
      <c r="JHL148" s="316"/>
      <c r="JHM148" s="316"/>
      <c r="JHN148" s="316"/>
      <c r="JHO148" s="316"/>
      <c r="JHP148" s="316"/>
      <c r="JHQ148" s="316" t="s">
        <v>173</v>
      </c>
      <c r="JHR148" s="316"/>
      <c r="JHS148" s="316"/>
      <c r="JHT148" s="316"/>
      <c r="JHU148" s="316"/>
      <c r="JHV148" s="316"/>
      <c r="JHW148" s="316"/>
      <c r="JHX148" s="316"/>
      <c r="JHY148" s="316" t="s">
        <v>173</v>
      </c>
      <c r="JHZ148" s="316"/>
      <c r="JIA148" s="316"/>
      <c r="JIB148" s="316"/>
      <c r="JIC148" s="316"/>
      <c r="JID148" s="316"/>
      <c r="JIE148" s="316"/>
      <c r="JIF148" s="316"/>
      <c r="JIG148" s="316" t="s">
        <v>173</v>
      </c>
      <c r="JIH148" s="316"/>
      <c r="JII148" s="316"/>
      <c r="JIJ148" s="316"/>
      <c r="JIK148" s="316"/>
      <c r="JIL148" s="316"/>
      <c r="JIM148" s="316"/>
      <c r="JIN148" s="316"/>
      <c r="JIO148" s="316" t="s">
        <v>173</v>
      </c>
      <c r="JIP148" s="316"/>
      <c r="JIQ148" s="316"/>
      <c r="JIR148" s="316"/>
      <c r="JIS148" s="316"/>
      <c r="JIT148" s="316"/>
      <c r="JIU148" s="316"/>
      <c r="JIV148" s="316"/>
      <c r="JIW148" s="316" t="s">
        <v>173</v>
      </c>
      <c r="JIX148" s="316"/>
      <c r="JIY148" s="316"/>
      <c r="JIZ148" s="316"/>
      <c r="JJA148" s="316"/>
      <c r="JJB148" s="316"/>
      <c r="JJC148" s="316"/>
      <c r="JJD148" s="316"/>
      <c r="JJE148" s="316" t="s">
        <v>173</v>
      </c>
      <c r="JJF148" s="316"/>
      <c r="JJG148" s="316"/>
      <c r="JJH148" s="316"/>
      <c r="JJI148" s="316"/>
      <c r="JJJ148" s="316"/>
      <c r="JJK148" s="316"/>
      <c r="JJL148" s="316"/>
      <c r="JJM148" s="316" t="s">
        <v>173</v>
      </c>
      <c r="JJN148" s="316"/>
      <c r="JJO148" s="316"/>
      <c r="JJP148" s="316"/>
      <c r="JJQ148" s="316"/>
      <c r="JJR148" s="316"/>
      <c r="JJS148" s="316"/>
      <c r="JJT148" s="316"/>
      <c r="JJU148" s="316" t="s">
        <v>173</v>
      </c>
      <c r="JJV148" s="316"/>
      <c r="JJW148" s="316"/>
      <c r="JJX148" s="316"/>
      <c r="JJY148" s="316"/>
      <c r="JJZ148" s="316"/>
      <c r="JKA148" s="316"/>
      <c r="JKB148" s="316"/>
      <c r="JKC148" s="316" t="s">
        <v>173</v>
      </c>
      <c r="JKD148" s="316"/>
      <c r="JKE148" s="316"/>
      <c r="JKF148" s="316"/>
      <c r="JKG148" s="316"/>
      <c r="JKH148" s="316"/>
      <c r="JKI148" s="316"/>
      <c r="JKJ148" s="316"/>
      <c r="JKK148" s="316" t="s">
        <v>173</v>
      </c>
      <c r="JKL148" s="316"/>
      <c r="JKM148" s="316"/>
      <c r="JKN148" s="316"/>
      <c r="JKO148" s="316"/>
      <c r="JKP148" s="316"/>
      <c r="JKQ148" s="316"/>
      <c r="JKR148" s="316"/>
      <c r="JKS148" s="316" t="s">
        <v>173</v>
      </c>
      <c r="JKT148" s="316"/>
      <c r="JKU148" s="316"/>
      <c r="JKV148" s="316"/>
      <c r="JKW148" s="316"/>
      <c r="JKX148" s="316"/>
      <c r="JKY148" s="316"/>
      <c r="JKZ148" s="316"/>
      <c r="JLA148" s="316" t="s">
        <v>173</v>
      </c>
      <c r="JLB148" s="316"/>
      <c r="JLC148" s="316"/>
      <c r="JLD148" s="316"/>
      <c r="JLE148" s="316"/>
      <c r="JLF148" s="316"/>
      <c r="JLG148" s="316"/>
      <c r="JLH148" s="316"/>
      <c r="JLI148" s="316" t="s">
        <v>173</v>
      </c>
      <c r="JLJ148" s="316"/>
      <c r="JLK148" s="316"/>
      <c r="JLL148" s="316"/>
      <c r="JLM148" s="316"/>
      <c r="JLN148" s="316"/>
      <c r="JLO148" s="316"/>
      <c r="JLP148" s="316"/>
      <c r="JLQ148" s="316" t="s">
        <v>173</v>
      </c>
      <c r="JLR148" s="316"/>
      <c r="JLS148" s="316"/>
      <c r="JLT148" s="316"/>
      <c r="JLU148" s="316"/>
      <c r="JLV148" s="316"/>
      <c r="JLW148" s="316"/>
      <c r="JLX148" s="316"/>
      <c r="JLY148" s="316" t="s">
        <v>173</v>
      </c>
      <c r="JLZ148" s="316"/>
      <c r="JMA148" s="316"/>
      <c r="JMB148" s="316"/>
      <c r="JMC148" s="316"/>
      <c r="JMD148" s="316"/>
      <c r="JME148" s="316"/>
      <c r="JMF148" s="316"/>
      <c r="JMG148" s="316" t="s">
        <v>173</v>
      </c>
      <c r="JMH148" s="316"/>
      <c r="JMI148" s="316"/>
      <c r="JMJ148" s="316"/>
      <c r="JMK148" s="316"/>
      <c r="JML148" s="316"/>
      <c r="JMM148" s="316"/>
      <c r="JMN148" s="316"/>
      <c r="JMO148" s="316" t="s">
        <v>173</v>
      </c>
      <c r="JMP148" s="316"/>
      <c r="JMQ148" s="316"/>
      <c r="JMR148" s="316"/>
      <c r="JMS148" s="316"/>
      <c r="JMT148" s="316"/>
      <c r="JMU148" s="316"/>
      <c r="JMV148" s="316"/>
      <c r="JMW148" s="316" t="s">
        <v>173</v>
      </c>
      <c r="JMX148" s="316"/>
      <c r="JMY148" s="316"/>
      <c r="JMZ148" s="316"/>
      <c r="JNA148" s="316"/>
      <c r="JNB148" s="316"/>
      <c r="JNC148" s="316"/>
      <c r="JND148" s="316"/>
      <c r="JNE148" s="316" t="s">
        <v>173</v>
      </c>
      <c r="JNF148" s="316"/>
      <c r="JNG148" s="316"/>
      <c r="JNH148" s="316"/>
      <c r="JNI148" s="316"/>
      <c r="JNJ148" s="316"/>
      <c r="JNK148" s="316"/>
      <c r="JNL148" s="316"/>
      <c r="JNM148" s="316" t="s">
        <v>173</v>
      </c>
      <c r="JNN148" s="316"/>
      <c r="JNO148" s="316"/>
      <c r="JNP148" s="316"/>
      <c r="JNQ148" s="316"/>
      <c r="JNR148" s="316"/>
      <c r="JNS148" s="316"/>
      <c r="JNT148" s="316"/>
      <c r="JNU148" s="316" t="s">
        <v>173</v>
      </c>
      <c r="JNV148" s="316"/>
      <c r="JNW148" s="316"/>
      <c r="JNX148" s="316"/>
      <c r="JNY148" s="316"/>
      <c r="JNZ148" s="316"/>
      <c r="JOA148" s="316"/>
      <c r="JOB148" s="316"/>
      <c r="JOC148" s="316" t="s">
        <v>173</v>
      </c>
      <c r="JOD148" s="316"/>
      <c r="JOE148" s="316"/>
      <c r="JOF148" s="316"/>
      <c r="JOG148" s="316"/>
      <c r="JOH148" s="316"/>
      <c r="JOI148" s="316"/>
      <c r="JOJ148" s="316"/>
      <c r="JOK148" s="316" t="s">
        <v>173</v>
      </c>
      <c r="JOL148" s="316"/>
      <c r="JOM148" s="316"/>
      <c r="JON148" s="316"/>
      <c r="JOO148" s="316"/>
      <c r="JOP148" s="316"/>
      <c r="JOQ148" s="316"/>
      <c r="JOR148" s="316"/>
      <c r="JOS148" s="316" t="s">
        <v>173</v>
      </c>
      <c r="JOT148" s="316"/>
      <c r="JOU148" s="316"/>
      <c r="JOV148" s="316"/>
      <c r="JOW148" s="316"/>
      <c r="JOX148" s="316"/>
      <c r="JOY148" s="316"/>
      <c r="JOZ148" s="316"/>
      <c r="JPA148" s="316" t="s">
        <v>173</v>
      </c>
      <c r="JPB148" s="316"/>
      <c r="JPC148" s="316"/>
      <c r="JPD148" s="316"/>
      <c r="JPE148" s="316"/>
      <c r="JPF148" s="316"/>
      <c r="JPG148" s="316"/>
      <c r="JPH148" s="316"/>
      <c r="JPI148" s="316" t="s">
        <v>173</v>
      </c>
      <c r="JPJ148" s="316"/>
      <c r="JPK148" s="316"/>
      <c r="JPL148" s="316"/>
      <c r="JPM148" s="316"/>
      <c r="JPN148" s="316"/>
      <c r="JPO148" s="316"/>
      <c r="JPP148" s="316"/>
      <c r="JPQ148" s="316" t="s">
        <v>173</v>
      </c>
      <c r="JPR148" s="316"/>
      <c r="JPS148" s="316"/>
      <c r="JPT148" s="316"/>
      <c r="JPU148" s="316"/>
      <c r="JPV148" s="316"/>
      <c r="JPW148" s="316"/>
      <c r="JPX148" s="316"/>
      <c r="JPY148" s="316" t="s">
        <v>173</v>
      </c>
      <c r="JPZ148" s="316"/>
      <c r="JQA148" s="316"/>
      <c r="JQB148" s="316"/>
      <c r="JQC148" s="316"/>
      <c r="JQD148" s="316"/>
      <c r="JQE148" s="316"/>
      <c r="JQF148" s="316"/>
      <c r="JQG148" s="316" t="s">
        <v>173</v>
      </c>
      <c r="JQH148" s="316"/>
      <c r="JQI148" s="316"/>
      <c r="JQJ148" s="316"/>
      <c r="JQK148" s="316"/>
      <c r="JQL148" s="316"/>
      <c r="JQM148" s="316"/>
      <c r="JQN148" s="316"/>
      <c r="JQO148" s="316" t="s">
        <v>173</v>
      </c>
      <c r="JQP148" s="316"/>
      <c r="JQQ148" s="316"/>
      <c r="JQR148" s="316"/>
      <c r="JQS148" s="316"/>
      <c r="JQT148" s="316"/>
      <c r="JQU148" s="316"/>
      <c r="JQV148" s="316"/>
      <c r="JQW148" s="316" t="s">
        <v>173</v>
      </c>
      <c r="JQX148" s="316"/>
      <c r="JQY148" s="316"/>
      <c r="JQZ148" s="316"/>
      <c r="JRA148" s="316"/>
      <c r="JRB148" s="316"/>
      <c r="JRC148" s="316"/>
      <c r="JRD148" s="316"/>
      <c r="JRE148" s="316" t="s">
        <v>173</v>
      </c>
      <c r="JRF148" s="316"/>
      <c r="JRG148" s="316"/>
      <c r="JRH148" s="316"/>
      <c r="JRI148" s="316"/>
      <c r="JRJ148" s="316"/>
      <c r="JRK148" s="316"/>
      <c r="JRL148" s="316"/>
      <c r="JRM148" s="316" t="s">
        <v>173</v>
      </c>
      <c r="JRN148" s="316"/>
      <c r="JRO148" s="316"/>
      <c r="JRP148" s="316"/>
      <c r="JRQ148" s="316"/>
      <c r="JRR148" s="316"/>
      <c r="JRS148" s="316"/>
      <c r="JRT148" s="316"/>
      <c r="JRU148" s="316" t="s">
        <v>173</v>
      </c>
      <c r="JRV148" s="316"/>
      <c r="JRW148" s="316"/>
      <c r="JRX148" s="316"/>
      <c r="JRY148" s="316"/>
      <c r="JRZ148" s="316"/>
      <c r="JSA148" s="316"/>
      <c r="JSB148" s="316"/>
      <c r="JSC148" s="316" t="s">
        <v>173</v>
      </c>
      <c r="JSD148" s="316"/>
      <c r="JSE148" s="316"/>
      <c r="JSF148" s="316"/>
      <c r="JSG148" s="316"/>
      <c r="JSH148" s="316"/>
      <c r="JSI148" s="316"/>
      <c r="JSJ148" s="316"/>
      <c r="JSK148" s="316" t="s">
        <v>173</v>
      </c>
      <c r="JSL148" s="316"/>
      <c r="JSM148" s="316"/>
      <c r="JSN148" s="316"/>
      <c r="JSO148" s="316"/>
      <c r="JSP148" s="316"/>
      <c r="JSQ148" s="316"/>
      <c r="JSR148" s="316"/>
      <c r="JSS148" s="316" t="s">
        <v>173</v>
      </c>
      <c r="JST148" s="316"/>
      <c r="JSU148" s="316"/>
      <c r="JSV148" s="316"/>
      <c r="JSW148" s="316"/>
      <c r="JSX148" s="316"/>
      <c r="JSY148" s="316"/>
      <c r="JSZ148" s="316"/>
      <c r="JTA148" s="316" t="s">
        <v>173</v>
      </c>
      <c r="JTB148" s="316"/>
      <c r="JTC148" s="316"/>
      <c r="JTD148" s="316"/>
      <c r="JTE148" s="316"/>
      <c r="JTF148" s="316"/>
      <c r="JTG148" s="316"/>
      <c r="JTH148" s="316"/>
      <c r="JTI148" s="316" t="s">
        <v>173</v>
      </c>
      <c r="JTJ148" s="316"/>
      <c r="JTK148" s="316"/>
      <c r="JTL148" s="316"/>
      <c r="JTM148" s="316"/>
      <c r="JTN148" s="316"/>
      <c r="JTO148" s="316"/>
      <c r="JTP148" s="316"/>
      <c r="JTQ148" s="316" t="s">
        <v>173</v>
      </c>
      <c r="JTR148" s="316"/>
      <c r="JTS148" s="316"/>
      <c r="JTT148" s="316"/>
      <c r="JTU148" s="316"/>
      <c r="JTV148" s="316"/>
      <c r="JTW148" s="316"/>
      <c r="JTX148" s="316"/>
      <c r="JTY148" s="316" t="s">
        <v>173</v>
      </c>
      <c r="JTZ148" s="316"/>
      <c r="JUA148" s="316"/>
      <c r="JUB148" s="316"/>
      <c r="JUC148" s="316"/>
      <c r="JUD148" s="316"/>
      <c r="JUE148" s="316"/>
      <c r="JUF148" s="316"/>
      <c r="JUG148" s="316" t="s">
        <v>173</v>
      </c>
      <c r="JUH148" s="316"/>
      <c r="JUI148" s="316"/>
      <c r="JUJ148" s="316"/>
      <c r="JUK148" s="316"/>
      <c r="JUL148" s="316"/>
      <c r="JUM148" s="316"/>
      <c r="JUN148" s="316"/>
      <c r="JUO148" s="316" t="s">
        <v>173</v>
      </c>
      <c r="JUP148" s="316"/>
      <c r="JUQ148" s="316"/>
      <c r="JUR148" s="316"/>
      <c r="JUS148" s="316"/>
      <c r="JUT148" s="316"/>
      <c r="JUU148" s="316"/>
      <c r="JUV148" s="316"/>
      <c r="JUW148" s="316" t="s">
        <v>173</v>
      </c>
      <c r="JUX148" s="316"/>
      <c r="JUY148" s="316"/>
      <c r="JUZ148" s="316"/>
      <c r="JVA148" s="316"/>
      <c r="JVB148" s="316"/>
      <c r="JVC148" s="316"/>
      <c r="JVD148" s="316"/>
      <c r="JVE148" s="316" t="s">
        <v>173</v>
      </c>
      <c r="JVF148" s="316"/>
      <c r="JVG148" s="316"/>
      <c r="JVH148" s="316"/>
      <c r="JVI148" s="316"/>
      <c r="JVJ148" s="316"/>
      <c r="JVK148" s="316"/>
      <c r="JVL148" s="316"/>
      <c r="JVM148" s="316" t="s">
        <v>173</v>
      </c>
      <c r="JVN148" s="316"/>
      <c r="JVO148" s="316"/>
      <c r="JVP148" s="316"/>
      <c r="JVQ148" s="316"/>
      <c r="JVR148" s="316"/>
      <c r="JVS148" s="316"/>
      <c r="JVT148" s="316"/>
      <c r="JVU148" s="316" t="s">
        <v>173</v>
      </c>
      <c r="JVV148" s="316"/>
      <c r="JVW148" s="316"/>
      <c r="JVX148" s="316"/>
      <c r="JVY148" s="316"/>
      <c r="JVZ148" s="316"/>
      <c r="JWA148" s="316"/>
      <c r="JWB148" s="316"/>
      <c r="JWC148" s="316" t="s">
        <v>173</v>
      </c>
      <c r="JWD148" s="316"/>
      <c r="JWE148" s="316"/>
      <c r="JWF148" s="316"/>
      <c r="JWG148" s="316"/>
      <c r="JWH148" s="316"/>
      <c r="JWI148" s="316"/>
      <c r="JWJ148" s="316"/>
      <c r="JWK148" s="316" t="s">
        <v>173</v>
      </c>
      <c r="JWL148" s="316"/>
      <c r="JWM148" s="316"/>
      <c r="JWN148" s="316"/>
      <c r="JWO148" s="316"/>
      <c r="JWP148" s="316"/>
      <c r="JWQ148" s="316"/>
      <c r="JWR148" s="316"/>
      <c r="JWS148" s="316" t="s">
        <v>173</v>
      </c>
      <c r="JWT148" s="316"/>
      <c r="JWU148" s="316"/>
      <c r="JWV148" s="316"/>
      <c r="JWW148" s="316"/>
      <c r="JWX148" s="316"/>
      <c r="JWY148" s="316"/>
      <c r="JWZ148" s="316"/>
      <c r="JXA148" s="316" t="s">
        <v>173</v>
      </c>
      <c r="JXB148" s="316"/>
      <c r="JXC148" s="316"/>
      <c r="JXD148" s="316"/>
      <c r="JXE148" s="316"/>
      <c r="JXF148" s="316"/>
      <c r="JXG148" s="316"/>
      <c r="JXH148" s="316"/>
      <c r="JXI148" s="316" t="s">
        <v>173</v>
      </c>
      <c r="JXJ148" s="316"/>
      <c r="JXK148" s="316"/>
      <c r="JXL148" s="316"/>
      <c r="JXM148" s="316"/>
      <c r="JXN148" s="316"/>
      <c r="JXO148" s="316"/>
      <c r="JXP148" s="316"/>
      <c r="JXQ148" s="316" t="s">
        <v>173</v>
      </c>
      <c r="JXR148" s="316"/>
      <c r="JXS148" s="316"/>
      <c r="JXT148" s="316"/>
      <c r="JXU148" s="316"/>
      <c r="JXV148" s="316"/>
      <c r="JXW148" s="316"/>
      <c r="JXX148" s="316"/>
      <c r="JXY148" s="316" t="s">
        <v>173</v>
      </c>
      <c r="JXZ148" s="316"/>
      <c r="JYA148" s="316"/>
      <c r="JYB148" s="316"/>
      <c r="JYC148" s="316"/>
      <c r="JYD148" s="316"/>
      <c r="JYE148" s="316"/>
      <c r="JYF148" s="316"/>
      <c r="JYG148" s="316" t="s">
        <v>173</v>
      </c>
      <c r="JYH148" s="316"/>
      <c r="JYI148" s="316"/>
      <c r="JYJ148" s="316"/>
      <c r="JYK148" s="316"/>
      <c r="JYL148" s="316"/>
      <c r="JYM148" s="316"/>
      <c r="JYN148" s="316"/>
      <c r="JYO148" s="316" t="s">
        <v>173</v>
      </c>
      <c r="JYP148" s="316"/>
      <c r="JYQ148" s="316"/>
      <c r="JYR148" s="316"/>
      <c r="JYS148" s="316"/>
      <c r="JYT148" s="316"/>
      <c r="JYU148" s="316"/>
      <c r="JYV148" s="316"/>
      <c r="JYW148" s="316" t="s">
        <v>173</v>
      </c>
      <c r="JYX148" s="316"/>
      <c r="JYY148" s="316"/>
      <c r="JYZ148" s="316"/>
      <c r="JZA148" s="316"/>
      <c r="JZB148" s="316"/>
      <c r="JZC148" s="316"/>
      <c r="JZD148" s="316"/>
      <c r="JZE148" s="316" t="s">
        <v>173</v>
      </c>
      <c r="JZF148" s="316"/>
      <c r="JZG148" s="316"/>
      <c r="JZH148" s="316"/>
      <c r="JZI148" s="316"/>
      <c r="JZJ148" s="316"/>
      <c r="JZK148" s="316"/>
      <c r="JZL148" s="316"/>
      <c r="JZM148" s="316" t="s">
        <v>173</v>
      </c>
      <c r="JZN148" s="316"/>
      <c r="JZO148" s="316"/>
      <c r="JZP148" s="316"/>
      <c r="JZQ148" s="316"/>
      <c r="JZR148" s="316"/>
      <c r="JZS148" s="316"/>
      <c r="JZT148" s="316"/>
      <c r="JZU148" s="316" t="s">
        <v>173</v>
      </c>
      <c r="JZV148" s="316"/>
      <c r="JZW148" s="316"/>
      <c r="JZX148" s="316"/>
      <c r="JZY148" s="316"/>
      <c r="JZZ148" s="316"/>
      <c r="KAA148" s="316"/>
      <c r="KAB148" s="316"/>
      <c r="KAC148" s="316" t="s">
        <v>173</v>
      </c>
      <c r="KAD148" s="316"/>
      <c r="KAE148" s="316"/>
      <c r="KAF148" s="316"/>
      <c r="KAG148" s="316"/>
      <c r="KAH148" s="316"/>
      <c r="KAI148" s="316"/>
      <c r="KAJ148" s="316"/>
      <c r="KAK148" s="316" t="s">
        <v>173</v>
      </c>
      <c r="KAL148" s="316"/>
      <c r="KAM148" s="316"/>
      <c r="KAN148" s="316"/>
      <c r="KAO148" s="316"/>
      <c r="KAP148" s="316"/>
      <c r="KAQ148" s="316"/>
      <c r="KAR148" s="316"/>
      <c r="KAS148" s="316" t="s">
        <v>173</v>
      </c>
      <c r="KAT148" s="316"/>
      <c r="KAU148" s="316"/>
      <c r="KAV148" s="316"/>
      <c r="KAW148" s="316"/>
      <c r="KAX148" s="316"/>
      <c r="KAY148" s="316"/>
      <c r="KAZ148" s="316"/>
      <c r="KBA148" s="316" t="s">
        <v>173</v>
      </c>
      <c r="KBB148" s="316"/>
      <c r="KBC148" s="316"/>
      <c r="KBD148" s="316"/>
      <c r="KBE148" s="316"/>
      <c r="KBF148" s="316"/>
      <c r="KBG148" s="316"/>
      <c r="KBH148" s="316"/>
      <c r="KBI148" s="316" t="s">
        <v>173</v>
      </c>
      <c r="KBJ148" s="316"/>
      <c r="KBK148" s="316"/>
      <c r="KBL148" s="316"/>
      <c r="KBM148" s="316"/>
      <c r="KBN148" s="316"/>
      <c r="KBO148" s="316"/>
      <c r="KBP148" s="316"/>
      <c r="KBQ148" s="316" t="s">
        <v>173</v>
      </c>
      <c r="KBR148" s="316"/>
      <c r="KBS148" s="316"/>
      <c r="KBT148" s="316"/>
      <c r="KBU148" s="316"/>
      <c r="KBV148" s="316"/>
      <c r="KBW148" s="316"/>
      <c r="KBX148" s="316"/>
      <c r="KBY148" s="316" t="s">
        <v>173</v>
      </c>
      <c r="KBZ148" s="316"/>
      <c r="KCA148" s="316"/>
      <c r="KCB148" s="316"/>
      <c r="KCC148" s="316"/>
      <c r="KCD148" s="316"/>
      <c r="KCE148" s="316"/>
      <c r="KCF148" s="316"/>
      <c r="KCG148" s="316" t="s">
        <v>173</v>
      </c>
      <c r="KCH148" s="316"/>
      <c r="KCI148" s="316"/>
      <c r="KCJ148" s="316"/>
      <c r="KCK148" s="316"/>
      <c r="KCL148" s="316"/>
      <c r="KCM148" s="316"/>
      <c r="KCN148" s="316"/>
      <c r="KCO148" s="316" t="s">
        <v>173</v>
      </c>
      <c r="KCP148" s="316"/>
      <c r="KCQ148" s="316"/>
      <c r="KCR148" s="316"/>
      <c r="KCS148" s="316"/>
      <c r="KCT148" s="316"/>
      <c r="KCU148" s="316"/>
      <c r="KCV148" s="316"/>
      <c r="KCW148" s="316" t="s">
        <v>173</v>
      </c>
      <c r="KCX148" s="316"/>
      <c r="KCY148" s="316"/>
      <c r="KCZ148" s="316"/>
      <c r="KDA148" s="316"/>
      <c r="KDB148" s="316"/>
      <c r="KDC148" s="316"/>
      <c r="KDD148" s="316"/>
      <c r="KDE148" s="316" t="s">
        <v>173</v>
      </c>
      <c r="KDF148" s="316"/>
      <c r="KDG148" s="316"/>
      <c r="KDH148" s="316"/>
      <c r="KDI148" s="316"/>
      <c r="KDJ148" s="316"/>
      <c r="KDK148" s="316"/>
      <c r="KDL148" s="316"/>
      <c r="KDM148" s="316" t="s">
        <v>173</v>
      </c>
      <c r="KDN148" s="316"/>
      <c r="KDO148" s="316"/>
      <c r="KDP148" s="316"/>
      <c r="KDQ148" s="316"/>
      <c r="KDR148" s="316"/>
      <c r="KDS148" s="316"/>
      <c r="KDT148" s="316"/>
      <c r="KDU148" s="316" t="s">
        <v>173</v>
      </c>
      <c r="KDV148" s="316"/>
      <c r="KDW148" s="316"/>
      <c r="KDX148" s="316"/>
      <c r="KDY148" s="316"/>
      <c r="KDZ148" s="316"/>
      <c r="KEA148" s="316"/>
      <c r="KEB148" s="316"/>
      <c r="KEC148" s="316" t="s">
        <v>173</v>
      </c>
      <c r="KED148" s="316"/>
      <c r="KEE148" s="316"/>
      <c r="KEF148" s="316"/>
      <c r="KEG148" s="316"/>
      <c r="KEH148" s="316"/>
      <c r="KEI148" s="316"/>
      <c r="KEJ148" s="316"/>
      <c r="KEK148" s="316" t="s">
        <v>173</v>
      </c>
      <c r="KEL148" s="316"/>
      <c r="KEM148" s="316"/>
      <c r="KEN148" s="316"/>
      <c r="KEO148" s="316"/>
      <c r="KEP148" s="316"/>
      <c r="KEQ148" s="316"/>
      <c r="KER148" s="316"/>
      <c r="KES148" s="316" t="s">
        <v>173</v>
      </c>
      <c r="KET148" s="316"/>
      <c r="KEU148" s="316"/>
      <c r="KEV148" s="316"/>
      <c r="KEW148" s="316"/>
      <c r="KEX148" s="316"/>
      <c r="KEY148" s="316"/>
      <c r="KEZ148" s="316"/>
      <c r="KFA148" s="316" t="s">
        <v>173</v>
      </c>
      <c r="KFB148" s="316"/>
      <c r="KFC148" s="316"/>
      <c r="KFD148" s="316"/>
      <c r="KFE148" s="316"/>
      <c r="KFF148" s="316"/>
      <c r="KFG148" s="316"/>
      <c r="KFH148" s="316"/>
      <c r="KFI148" s="316" t="s">
        <v>173</v>
      </c>
      <c r="KFJ148" s="316"/>
      <c r="KFK148" s="316"/>
      <c r="KFL148" s="316"/>
      <c r="KFM148" s="316"/>
      <c r="KFN148" s="316"/>
      <c r="KFO148" s="316"/>
      <c r="KFP148" s="316"/>
      <c r="KFQ148" s="316" t="s">
        <v>173</v>
      </c>
      <c r="KFR148" s="316"/>
      <c r="KFS148" s="316"/>
      <c r="KFT148" s="316"/>
      <c r="KFU148" s="316"/>
      <c r="KFV148" s="316"/>
      <c r="KFW148" s="316"/>
      <c r="KFX148" s="316"/>
      <c r="KFY148" s="316" t="s">
        <v>173</v>
      </c>
      <c r="KFZ148" s="316"/>
      <c r="KGA148" s="316"/>
      <c r="KGB148" s="316"/>
      <c r="KGC148" s="316"/>
      <c r="KGD148" s="316"/>
      <c r="KGE148" s="316"/>
      <c r="KGF148" s="316"/>
      <c r="KGG148" s="316" t="s">
        <v>173</v>
      </c>
      <c r="KGH148" s="316"/>
      <c r="KGI148" s="316"/>
      <c r="KGJ148" s="316"/>
      <c r="KGK148" s="316"/>
      <c r="KGL148" s="316"/>
      <c r="KGM148" s="316"/>
      <c r="KGN148" s="316"/>
      <c r="KGO148" s="316" t="s">
        <v>173</v>
      </c>
      <c r="KGP148" s="316"/>
      <c r="KGQ148" s="316"/>
      <c r="KGR148" s="316"/>
      <c r="KGS148" s="316"/>
      <c r="KGT148" s="316"/>
      <c r="KGU148" s="316"/>
      <c r="KGV148" s="316"/>
      <c r="KGW148" s="316" t="s">
        <v>173</v>
      </c>
      <c r="KGX148" s="316"/>
      <c r="KGY148" s="316"/>
      <c r="KGZ148" s="316"/>
      <c r="KHA148" s="316"/>
      <c r="KHB148" s="316"/>
      <c r="KHC148" s="316"/>
      <c r="KHD148" s="316"/>
      <c r="KHE148" s="316" t="s">
        <v>173</v>
      </c>
      <c r="KHF148" s="316"/>
      <c r="KHG148" s="316"/>
      <c r="KHH148" s="316"/>
      <c r="KHI148" s="316"/>
      <c r="KHJ148" s="316"/>
      <c r="KHK148" s="316"/>
      <c r="KHL148" s="316"/>
      <c r="KHM148" s="316" t="s">
        <v>173</v>
      </c>
      <c r="KHN148" s="316"/>
      <c r="KHO148" s="316"/>
      <c r="KHP148" s="316"/>
      <c r="KHQ148" s="316"/>
      <c r="KHR148" s="316"/>
      <c r="KHS148" s="316"/>
      <c r="KHT148" s="316"/>
      <c r="KHU148" s="316" t="s">
        <v>173</v>
      </c>
      <c r="KHV148" s="316"/>
      <c r="KHW148" s="316"/>
      <c r="KHX148" s="316"/>
      <c r="KHY148" s="316"/>
      <c r="KHZ148" s="316"/>
      <c r="KIA148" s="316"/>
      <c r="KIB148" s="316"/>
      <c r="KIC148" s="316" t="s">
        <v>173</v>
      </c>
      <c r="KID148" s="316"/>
      <c r="KIE148" s="316"/>
      <c r="KIF148" s="316"/>
      <c r="KIG148" s="316"/>
      <c r="KIH148" s="316"/>
      <c r="KII148" s="316"/>
      <c r="KIJ148" s="316"/>
      <c r="KIK148" s="316" t="s">
        <v>173</v>
      </c>
      <c r="KIL148" s="316"/>
      <c r="KIM148" s="316"/>
      <c r="KIN148" s="316"/>
      <c r="KIO148" s="316"/>
      <c r="KIP148" s="316"/>
      <c r="KIQ148" s="316"/>
      <c r="KIR148" s="316"/>
      <c r="KIS148" s="316" t="s">
        <v>173</v>
      </c>
      <c r="KIT148" s="316"/>
      <c r="KIU148" s="316"/>
      <c r="KIV148" s="316"/>
      <c r="KIW148" s="316"/>
      <c r="KIX148" s="316"/>
      <c r="KIY148" s="316"/>
      <c r="KIZ148" s="316"/>
      <c r="KJA148" s="316" t="s">
        <v>173</v>
      </c>
      <c r="KJB148" s="316"/>
      <c r="KJC148" s="316"/>
      <c r="KJD148" s="316"/>
      <c r="KJE148" s="316"/>
      <c r="KJF148" s="316"/>
      <c r="KJG148" s="316"/>
      <c r="KJH148" s="316"/>
      <c r="KJI148" s="316" t="s">
        <v>173</v>
      </c>
      <c r="KJJ148" s="316"/>
      <c r="KJK148" s="316"/>
      <c r="KJL148" s="316"/>
      <c r="KJM148" s="316"/>
      <c r="KJN148" s="316"/>
      <c r="KJO148" s="316"/>
      <c r="KJP148" s="316"/>
      <c r="KJQ148" s="316" t="s">
        <v>173</v>
      </c>
      <c r="KJR148" s="316"/>
      <c r="KJS148" s="316"/>
      <c r="KJT148" s="316"/>
      <c r="KJU148" s="316"/>
      <c r="KJV148" s="316"/>
      <c r="KJW148" s="316"/>
      <c r="KJX148" s="316"/>
      <c r="KJY148" s="316" t="s">
        <v>173</v>
      </c>
      <c r="KJZ148" s="316"/>
      <c r="KKA148" s="316"/>
      <c r="KKB148" s="316"/>
      <c r="KKC148" s="316"/>
      <c r="KKD148" s="316"/>
      <c r="KKE148" s="316"/>
      <c r="KKF148" s="316"/>
      <c r="KKG148" s="316" t="s">
        <v>173</v>
      </c>
      <c r="KKH148" s="316"/>
      <c r="KKI148" s="316"/>
      <c r="KKJ148" s="316"/>
      <c r="KKK148" s="316"/>
      <c r="KKL148" s="316"/>
      <c r="KKM148" s="316"/>
      <c r="KKN148" s="316"/>
      <c r="KKO148" s="316" t="s">
        <v>173</v>
      </c>
      <c r="KKP148" s="316"/>
      <c r="KKQ148" s="316"/>
      <c r="KKR148" s="316"/>
      <c r="KKS148" s="316"/>
      <c r="KKT148" s="316"/>
      <c r="KKU148" s="316"/>
      <c r="KKV148" s="316"/>
      <c r="KKW148" s="316" t="s">
        <v>173</v>
      </c>
      <c r="KKX148" s="316"/>
      <c r="KKY148" s="316"/>
      <c r="KKZ148" s="316"/>
      <c r="KLA148" s="316"/>
      <c r="KLB148" s="316"/>
      <c r="KLC148" s="316"/>
      <c r="KLD148" s="316"/>
      <c r="KLE148" s="316" t="s">
        <v>173</v>
      </c>
      <c r="KLF148" s="316"/>
      <c r="KLG148" s="316"/>
      <c r="KLH148" s="316"/>
      <c r="KLI148" s="316"/>
      <c r="KLJ148" s="316"/>
      <c r="KLK148" s="316"/>
      <c r="KLL148" s="316"/>
      <c r="KLM148" s="316" t="s">
        <v>173</v>
      </c>
      <c r="KLN148" s="316"/>
      <c r="KLO148" s="316"/>
      <c r="KLP148" s="316"/>
      <c r="KLQ148" s="316"/>
      <c r="KLR148" s="316"/>
      <c r="KLS148" s="316"/>
      <c r="KLT148" s="316"/>
      <c r="KLU148" s="316" t="s">
        <v>173</v>
      </c>
      <c r="KLV148" s="316"/>
      <c r="KLW148" s="316"/>
      <c r="KLX148" s="316"/>
      <c r="KLY148" s="316"/>
      <c r="KLZ148" s="316"/>
      <c r="KMA148" s="316"/>
      <c r="KMB148" s="316"/>
      <c r="KMC148" s="316" t="s">
        <v>173</v>
      </c>
      <c r="KMD148" s="316"/>
      <c r="KME148" s="316"/>
      <c r="KMF148" s="316"/>
      <c r="KMG148" s="316"/>
      <c r="KMH148" s="316"/>
      <c r="KMI148" s="316"/>
      <c r="KMJ148" s="316"/>
      <c r="KMK148" s="316" t="s">
        <v>173</v>
      </c>
      <c r="KML148" s="316"/>
      <c r="KMM148" s="316"/>
      <c r="KMN148" s="316"/>
      <c r="KMO148" s="316"/>
      <c r="KMP148" s="316"/>
      <c r="KMQ148" s="316"/>
      <c r="KMR148" s="316"/>
      <c r="KMS148" s="316" t="s">
        <v>173</v>
      </c>
      <c r="KMT148" s="316"/>
      <c r="KMU148" s="316"/>
      <c r="KMV148" s="316"/>
      <c r="KMW148" s="316"/>
      <c r="KMX148" s="316"/>
      <c r="KMY148" s="316"/>
      <c r="KMZ148" s="316"/>
      <c r="KNA148" s="316" t="s">
        <v>173</v>
      </c>
      <c r="KNB148" s="316"/>
      <c r="KNC148" s="316"/>
      <c r="KND148" s="316"/>
      <c r="KNE148" s="316"/>
      <c r="KNF148" s="316"/>
      <c r="KNG148" s="316"/>
      <c r="KNH148" s="316"/>
      <c r="KNI148" s="316" t="s">
        <v>173</v>
      </c>
      <c r="KNJ148" s="316"/>
      <c r="KNK148" s="316"/>
      <c r="KNL148" s="316"/>
      <c r="KNM148" s="316"/>
      <c r="KNN148" s="316"/>
      <c r="KNO148" s="316"/>
      <c r="KNP148" s="316"/>
      <c r="KNQ148" s="316" t="s">
        <v>173</v>
      </c>
      <c r="KNR148" s="316"/>
      <c r="KNS148" s="316"/>
      <c r="KNT148" s="316"/>
      <c r="KNU148" s="316"/>
      <c r="KNV148" s="316"/>
      <c r="KNW148" s="316"/>
      <c r="KNX148" s="316"/>
      <c r="KNY148" s="316" t="s">
        <v>173</v>
      </c>
      <c r="KNZ148" s="316"/>
      <c r="KOA148" s="316"/>
      <c r="KOB148" s="316"/>
      <c r="KOC148" s="316"/>
      <c r="KOD148" s="316"/>
      <c r="KOE148" s="316"/>
      <c r="KOF148" s="316"/>
      <c r="KOG148" s="316" t="s">
        <v>173</v>
      </c>
      <c r="KOH148" s="316"/>
      <c r="KOI148" s="316"/>
      <c r="KOJ148" s="316"/>
      <c r="KOK148" s="316"/>
      <c r="KOL148" s="316"/>
      <c r="KOM148" s="316"/>
      <c r="KON148" s="316"/>
      <c r="KOO148" s="316" t="s">
        <v>173</v>
      </c>
      <c r="KOP148" s="316"/>
      <c r="KOQ148" s="316"/>
      <c r="KOR148" s="316"/>
      <c r="KOS148" s="316"/>
      <c r="KOT148" s="316"/>
      <c r="KOU148" s="316"/>
      <c r="KOV148" s="316"/>
      <c r="KOW148" s="316" t="s">
        <v>173</v>
      </c>
      <c r="KOX148" s="316"/>
      <c r="KOY148" s="316"/>
      <c r="KOZ148" s="316"/>
      <c r="KPA148" s="316"/>
      <c r="KPB148" s="316"/>
      <c r="KPC148" s="316"/>
      <c r="KPD148" s="316"/>
      <c r="KPE148" s="316" t="s">
        <v>173</v>
      </c>
      <c r="KPF148" s="316"/>
      <c r="KPG148" s="316"/>
      <c r="KPH148" s="316"/>
      <c r="KPI148" s="316"/>
      <c r="KPJ148" s="316"/>
      <c r="KPK148" s="316"/>
      <c r="KPL148" s="316"/>
      <c r="KPM148" s="316" t="s">
        <v>173</v>
      </c>
      <c r="KPN148" s="316"/>
      <c r="KPO148" s="316"/>
      <c r="KPP148" s="316"/>
      <c r="KPQ148" s="316"/>
      <c r="KPR148" s="316"/>
      <c r="KPS148" s="316"/>
      <c r="KPT148" s="316"/>
      <c r="KPU148" s="316" t="s">
        <v>173</v>
      </c>
      <c r="KPV148" s="316"/>
      <c r="KPW148" s="316"/>
      <c r="KPX148" s="316"/>
      <c r="KPY148" s="316"/>
      <c r="KPZ148" s="316"/>
      <c r="KQA148" s="316"/>
      <c r="KQB148" s="316"/>
      <c r="KQC148" s="316" t="s">
        <v>173</v>
      </c>
      <c r="KQD148" s="316"/>
      <c r="KQE148" s="316"/>
      <c r="KQF148" s="316"/>
      <c r="KQG148" s="316"/>
      <c r="KQH148" s="316"/>
      <c r="KQI148" s="316"/>
      <c r="KQJ148" s="316"/>
      <c r="KQK148" s="316" t="s">
        <v>173</v>
      </c>
      <c r="KQL148" s="316"/>
      <c r="KQM148" s="316"/>
      <c r="KQN148" s="316"/>
      <c r="KQO148" s="316"/>
      <c r="KQP148" s="316"/>
      <c r="KQQ148" s="316"/>
      <c r="KQR148" s="316"/>
      <c r="KQS148" s="316" t="s">
        <v>173</v>
      </c>
      <c r="KQT148" s="316"/>
      <c r="KQU148" s="316"/>
      <c r="KQV148" s="316"/>
      <c r="KQW148" s="316"/>
      <c r="KQX148" s="316"/>
      <c r="KQY148" s="316"/>
      <c r="KQZ148" s="316"/>
      <c r="KRA148" s="316" t="s">
        <v>173</v>
      </c>
      <c r="KRB148" s="316"/>
      <c r="KRC148" s="316"/>
      <c r="KRD148" s="316"/>
      <c r="KRE148" s="316"/>
      <c r="KRF148" s="316"/>
      <c r="KRG148" s="316"/>
      <c r="KRH148" s="316"/>
      <c r="KRI148" s="316" t="s">
        <v>173</v>
      </c>
      <c r="KRJ148" s="316"/>
      <c r="KRK148" s="316"/>
      <c r="KRL148" s="316"/>
      <c r="KRM148" s="316"/>
      <c r="KRN148" s="316"/>
      <c r="KRO148" s="316"/>
      <c r="KRP148" s="316"/>
      <c r="KRQ148" s="316" t="s">
        <v>173</v>
      </c>
      <c r="KRR148" s="316"/>
      <c r="KRS148" s="316"/>
      <c r="KRT148" s="316"/>
      <c r="KRU148" s="316"/>
      <c r="KRV148" s="316"/>
      <c r="KRW148" s="316"/>
      <c r="KRX148" s="316"/>
      <c r="KRY148" s="316" t="s">
        <v>173</v>
      </c>
      <c r="KRZ148" s="316"/>
      <c r="KSA148" s="316"/>
      <c r="KSB148" s="316"/>
      <c r="KSC148" s="316"/>
      <c r="KSD148" s="316"/>
      <c r="KSE148" s="316"/>
      <c r="KSF148" s="316"/>
      <c r="KSG148" s="316" t="s">
        <v>173</v>
      </c>
      <c r="KSH148" s="316"/>
      <c r="KSI148" s="316"/>
      <c r="KSJ148" s="316"/>
      <c r="KSK148" s="316"/>
      <c r="KSL148" s="316"/>
      <c r="KSM148" s="316"/>
      <c r="KSN148" s="316"/>
      <c r="KSO148" s="316" t="s">
        <v>173</v>
      </c>
      <c r="KSP148" s="316"/>
      <c r="KSQ148" s="316"/>
      <c r="KSR148" s="316"/>
      <c r="KSS148" s="316"/>
      <c r="KST148" s="316"/>
      <c r="KSU148" s="316"/>
      <c r="KSV148" s="316"/>
      <c r="KSW148" s="316" t="s">
        <v>173</v>
      </c>
      <c r="KSX148" s="316"/>
      <c r="KSY148" s="316"/>
      <c r="KSZ148" s="316"/>
      <c r="KTA148" s="316"/>
      <c r="KTB148" s="316"/>
      <c r="KTC148" s="316"/>
      <c r="KTD148" s="316"/>
      <c r="KTE148" s="316" t="s">
        <v>173</v>
      </c>
      <c r="KTF148" s="316"/>
      <c r="KTG148" s="316"/>
      <c r="KTH148" s="316"/>
      <c r="KTI148" s="316"/>
      <c r="KTJ148" s="316"/>
      <c r="KTK148" s="316"/>
      <c r="KTL148" s="316"/>
      <c r="KTM148" s="316" t="s">
        <v>173</v>
      </c>
      <c r="KTN148" s="316"/>
      <c r="KTO148" s="316"/>
      <c r="KTP148" s="316"/>
      <c r="KTQ148" s="316"/>
      <c r="KTR148" s="316"/>
      <c r="KTS148" s="316"/>
      <c r="KTT148" s="316"/>
      <c r="KTU148" s="316" t="s">
        <v>173</v>
      </c>
      <c r="KTV148" s="316"/>
      <c r="KTW148" s="316"/>
      <c r="KTX148" s="316"/>
      <c r="KTY148" s="316"/>
      <c r="KTZ148" s="316"/>
      <c r="KUA148" s="316"/>
      <c r="KUB148" s="316"/>
      <c r="KUC148" s="316" t="s">
        <v>173</v>
      </c>
      <c r="KUD148" s="316"/>
      <c r="KUE148" s="316"/>
      <c r="KUF148" s="316"/>
      <c r="KUG148" s="316"/>
      <c r="KUH148" s="316"/>
      <c r="KUI148" s="316"/>
      <c r="KUJ148" s="316"/>
      <c r="KUK148" s="316" t="s">
        <v>173</v>
      </c>
      <c r="KUL148" s="316"/>
      <c r="KUM148" s="316"/>
      <c r="KUN148" s="316"/>
      <c r="KUO148" s="316"/>
      <c r="KUP148" s="316"/>
      <c r="KUQ148" s="316"/>
      <c r="KUR148" s="316"/>
      <c r="KUS148" s="316" t="s">
        <v>173</v>
      </c>
      <c r="KUT148" s="316"/>
      <c r="KUU148" s="316"/>
      <c r="KUV148" s="316"/>
      <c r="KUW148" s="316"/>
      <c r="KUX148" s="316"/>
      <c r="KUY148" s="316"/>
      <c r="KUZ148" s="316"/>
      <c r="KVA148" s="316" t="s">
        <v>173</v>
      </c>
      <c r="KVB148" s="316"/>
      <c r="KVC148" s="316"/>
      <c r="KVD148" s="316"/>
      <c r="KVE148" s="316"/>
      <c r="KVF148" s="316"/>
      <c r="KVG148" s="316"/>
      <c r="KVH148" s="316"/>
      <c r="KVI148" s="316" t="s">
        <v>173</v>
      </c>
      <c r="KVJ148" s="316"/>
      <c r="KVK148" s="316"/>
      <c r="KVL148" s="316"/>
      <c r="KVM148" s="316"/>
      <c r="KVN148" s="316"/>
      <c r="KVO148" s="316"/>
      <c r="KVP148" s="316"/>
      <c r="KVQ148" s="316" t="s">
        <v>173</v>
      </c>
      <c r="KVR148" s="316"/>
      <c r="KVS148" s="316"/>
      <c r="KVT148" s="316"/>
      <c r="KVU148" s="316"/>
      <c r="KVV148" s="316"/>
      <c r="KVW148" s="316"/>
      <c r="KVX148" s="316"/>
      <c r="KVY148" s="316" t="s">
        <v>173</v>
      </c>
      <c r="KVZ148" s="316"/>
      <c r="KWA148" s="316"/>
      <c r="KWB148" s="316"/>
      <c r="KWC148" s="316"/>
      <c r="KWD148" s="316"/>
      <c r="KWE148" s="316"/>
      <c r="KWF148" s="316"/>
      <c r="KWG148" s="316" t="s">
        <v>173</v>
      </c>
      <c r="KWH148" s="316"/>
      <c r="KWI148" s="316"/>
      <c r="KWJ148" s="316"/>
      <c r="KWK148" s="316"/>
      <c r="KWL148" s="316"/>
      <c r="KWM148" s="316"/>
      <c r="KWN148" s="316"/>
      <c r="KWO148" s="316" t="s">
        <v>173</v>
      </c>
      <c r="KWP148" s="316"/>
      <c r="KWQ148" s="316"/>
      <c r="KWR148" s="316"/>
      <c r="KWS148" s="316"/>
      <c r="KWT148" s="316"/>
      <c r="KWU148" s="316"/>
      <c r="KWV148" s="316"/>
      <c r="KWW148" s="316" t="s">
        <v>173</v>
      </c>
      <c r="KWX148" s="316"/>
      <c r="KWY148" s="316"/>
      <c r="KWZ148" s="316"/>
      <c r="KXA148" s="316"/>
      <c r="KXB148" s="316"/>
      <c r="KXC148" s="316"/>
      <c r="KXD148" s="316"/>
      <c r="KXE148" s="316" t="s">
        <v>173</v>
      </c>
      <c r="KXF148" s="316"/>
      <c r="KXG148" s="316"/>
      <c r="KXH148" s="316"/>
      <c r="KXI148" s="316"/>
      <c r="KXJ148" s="316"/>
      <c r="KXK148" s="316"/>
      <c r="KXL148" s="316"/>
      <c r="KXM148" s="316" t="s">
        <v>173</v>
      </c>
      <c r="KXN148" s="316"/>
      <c r="KXO148" s="316"/>
      <c r="KXP148" s="316"/>
      <c r="KXQ148" s="316"/>
      <c r="KXR148" s="316"/>
      <c r="KXS148" s="316"/>
      <c r="KXT148" s="316"/>
      <c r="KXU148" s="316" t="s">
        <v>173</v>
      </c>
      <c r="KXV148" s="316"/>
      <c r="KXW148" s="316"/>
      <c r="KXX148" s="316"/>
      <c r="KXY148" s="316"/>
      <c r="KXZ148" s="316"/>
      <c r="KYA148" s="316"/>
      <c r="KYB148" s="316"/>
      <c r="KYC148" s="316" t="s">
        <v>173</v>
      </c>
      <c r="KYD148" s="316"/>
      <c r="KYE148" s="316"/>
      <c r="KYF148" s="316"/>
      <c r="KYG148" s="316"/>
      <c r="KYH148" s="316"/>
      <c r="KYI148" s="316"/>
      <c r="KYJ148" s="316"/>
      <c r="KYK148" s="316" t="s">
        <v>173</v>
      </c>
      <c r="KYL148" s="316"/>
      <c r="KYM148" s="316"/>
      <c r="KYN148" s="316"/>
      <c r="KYO148" s="316"/>
      <c r="KYP148" s="316"/>
      <c r="KYQ148" s="316"/>
      <c r="KYR148" s="316"/>
      <c r="KYS148" s="316" t="s">
        <v>173</v>
      </c>
      <c r="KYT148" s="316"/>
      <c r="KYU148" s="316"/>
      <c r="KYV148" s="316"/>
      <c r="KYW148" s="316"/>
      <c r="KYX148" s="316"/>
      <c r="KYY148" s="316"/>
      <c r="KYZ148" s="316"/>
      <c r="KZA148" s="316" t="s">
        <v>173</v>
      </c>
      <c r="KZB148" s="316"/>
      <c r="KZC148" s="316"/>
      <c r="KZD148" s="316"/>
      <c r="KZE148" s="316"/>
      <c r="KZF148" s="316"/>
      <c r="KZG148" s="316"/>
      <c r="KZH148" s="316"/>
      <c r="KZI148" s="316" t="s">
        <v>173</v>
      </c>
      <c r="KZJ148" s="316"/>
      <c r="KZK148" s="316"/>
      <c r="KZL148" s="316"/>
      <c r="KZM148" s="316"/>
      <c r="KZN148" s="316"/>
      <c r="KZO148" s="316"/>
      <c r="KZP148" s="316"/>
      <c r="KZQ148" s="316" t="s">
        <v>173</v>
      </c>
      <c r="KZR148" s="316"/>
      <c r="KZS148" s="316"/>
      <c r="KZT148" s="316"/>
      <c r="KZU148" s="316"/>
      <c r="KZV148" s="316"/>
      <c r="KZW148" s="316"/>
      <c r="KZX148" s="316"/>
      <c r="KZY148" s="316" t="s">
        <v>173</v>
      </c>
      <c r="KZZ148" s="316"/>
      <c r="LAA148" s="316"/>
      <c r="LAB148" s="316"/>
      <c r="LAC148" s="316"/>
      <c r="LAD148" s="316"/>
      <c r="LAE148" s="316"/>
      <c r="LAF148" s="316"/>
      <c r="LAG148" s="316" t="s">
        <v>173</v>
      </c>
      <c r="LAH148" s="316"/>
      <c r="LAI148" s="316"/>
      <c r="LAJ148" s="316"/>
      <c r="LAK148" s="316"/>
      <c r="LAL148" s="316"/>
      <c r="LAM148" s="316"/>
      <c r="LAN148" s="316"/>
      <c r="LAO148" s="316" t="s">
        <v>173</v>
      </c>
      <c r="LAP148" s="316"/>
      <c r="LAQ148" s="316"/>
      <c r="LAR148" s="316"/>
      <c r="LAS148" s="316"/>
      <c r="LAT148" s="316"/>
      <c r="LAU148" s="316"/>
      <c r="LAV148" s="316"/>
      <c r="LAW148" s="316" t="s">
        <v>173</v>
      </c>
      <c r="LAX148" s="316"/>
      <c r="LAY148" s="316"/>
      <c r="LAZ148" s="316"/>
      <c r="LBA148" s="316"/>
      <c r="LBB148" s="316"/>
      <c r="LBC148" s="316"/>
      <c r="LBD148" s="316"/>
      <c r="LBE148" s="316" t="s">
        <v>173</v>
      </c>
      <c r="LBF148" s="316"/>
      <c r="LBG148" s="316"/>
      <c r="LBH148" s="316"/>
      <c r="LBI148" s="316"/>
      <c r="LBJ148" s="316"/>
      <c r="LBK148" s="316"/>
      <c r="LBL148" s="316"/>
      <c r="LBM148" s="316" t="s">
        <v>173</v>
      </c>
      <c r="LBN148" s="316"/>
      <c r="LBO148" s="316"/>
      <c r="LBP148" s="316"/>
      <c r="LBQ148" s="316"/>
      <c r="LBR148" s="316"/>
      <c r="LBS148" s="316"/>
      <c r="LBT148" s="316"/>
      <c r="LBU148" s="316" t="s">
        <v>173</v>
      </c>
      <c r="LBV148" s="316"/>
      <c r="LBW148" s="316"/>
      <c r="LBX148" s="316"/>
      <c r="LBY148" s="316"/>
      <c r="LBZ148" s="316"/>
      <c r="LCA148" s="316"/>
      <c r="LCB148" s="316"/>
      <c r="LCC148" s="316" t="s">
        <v>173</v>
      </c>
      <c r="LCD148" s="316"/>
      <c r="LCE148" s="316"/>
      <c r="LCF148" s="316"/>
      <c r="LCG148" s="316"/>
      <c r="LCH148" s="316"/>
      <c r="LCI148" s="316"/>
      <c r="LCJ148" s="316"/>
      <c r="LCK148" s="316" t="s">
        <v>173</v>
      </c>
      <c r="LCL148" s="316"/>
      <c r="LCM148" s="316"/>
      <c r="LCN148" s="316"/>
      <c r="LCO148" s="316"/>
      <c r="LCP148" s="316"/>
      <c r="LCQ148" s="316"/>
      <c r="LCR148" s="316"/>
      <c r="LCS148" s="316" t="s">
        <v>173</v>
      </c>
      <c r="LCT148" s="316"/>
      <c r="LCU148" s="316"/>
      <c r="LCV148" s="316"/>
      <c r="LCW148" s="316"/>
      <c r="LCX148" s="316"/>
      <c r="LCY148" s="316"/>
      <c r="LCZ148" s="316"/>
      <c r="LDA148" s="316" t="s">
        <v>173</v>
      </c>
      <c r="LDB148" s="316"/>
      <c r="LDC148" s="316"/>
      <c r="LDD148" s="316"/>
      <c r="LDE148" s="316"/>
      <c r="LDF148" s="316"/>
      <c r="LDG148" s="316"/>
      <c r="LDH148" s="316"/>
      <c r="LDI148" s="316" t="s">
        <v>173</v>
      </c>
      <c r="LDJ148" s="316"/>
      <c r="LDK148" s="316"/>
      <c r="LDL148" s="316"/>
      <c r="LDM148" s="316"/>
      <c r="LDN148" s="316"/>
      <c r="LDO148" s="316"/>
      <c r="LDP148" s="316"/>
      <c r="LDQ148" s="316" t="s">
        <v>173</v>
      </c>
      <c r="LDR148" s="316"/>
      <c r="LDS148" s="316"/>
      <c r="LDT148" s="316"/>
      <c r="LDU148" s="316"/>
      <c r="LDV148" s="316"/>
      <c r="LDW148" s="316"/>
      <c r="LDX148" s="316"/>
      <c r="LDY148" s="316" t="s">
        <v>173</v>
      </c>
      <c r="LDZ148" s="316"/>
      <c r="LEA148" s="316"/>
      <c r="LEB148" s="316"/>
      <c r="LEC148" s="316"/>
      <c r="LED148" s="316"/>
      <c r="LEE148" s="316"/>
      <c r="LEF148" s="316"/>
      <c r="LEG148" s="316" t="s">
        <v>173</v>
      </c>
      <c r="LEH148" s="316"/>
      <c r="LEI148" s="316"/>
      <c r="LEJ148" s="316"/>
      <c r="LEK148" s="316"/>
      <c r="LEL148" s="316"/>
      <c r="LEM148" s="316"/>
      <c r="LEN148" s="316"/>
      <c r="LEO148" s="316" t="s">
        <v>173</v>
      </c>
      <c r="LEP148" s="316"/>
      <c r="LEQ148" s="316"/>
      <c r="LER148" s="316"/>
      <c r="LES148" s="316"/>
      <c r="LET148" s="316"/>
      <c r="LEU148" s="316"/>
      <c r="LEV148" s="316"/>
      <c r="LEW148" s="316" t="s">
        <v>173</v>
      </c>
      <c r="LEX148" s="316"/>
      <c r="LEY148" s="316"/>
      <c r="LEZ148" s="316"/>
      <c r="LFA148" s="316"/>
      <c r="LFB148" s="316"/>
      <c r="LFC148" s="316"/>
      <c r="LFD148" s="316"/>
      <c r="LFE148" s="316" t="s">
        <v>173</v>
      </c>
      <c r="LFF148" s="316"/>
      <c r="LFG148" s="316"/>
      <c r="LFH148" s="316"/>
      <c r="LFI148" s="316"/>
      <c r="LFJ148" s="316"/>
      <c r="LFK148" s="316"/>
      <c r="LFL148" s="316"/>
      <c r="LFM148" s="316" t="s">
        <v>173</v>
      </c>
      <c r="LFN148" s="316"/>
      <c r="LFO148" s="316"/>
      <c r="LFP148" s="316"/>
      <c r="LFQ148" s="316"/>
      <c r="LFR148" s="316"/>
      <c r="LFS148" s="316"/>
      <c r="LFT148" s="316"/>
      <c r="LFU148" s="316" t="s">
        <v>173</v>
      </c>
      <c r="LFV148" s="316"/>
      <c r="LFW148" s="316"/>
      <c r="LFX148" s="316"/>
      <c r="LFY148" s="316"/>
      <c r="LFZ148" s="316"/>
      <c r="LGA148" s="316"/>
      <c r="LGB148" s="316"/>
      <c r="LGC148" s="316" t="s">
        <v>173</v>
      </c>
      <c r="LGD148" s="316"/>
      <c r="LGE148" s="316"/>
      <c r="LGF148" s="316"/>
      <c r="LGG148" s="316"/>
      <c r="LGH148" s="316"/>
      <c r="LGI148" s="316"/>
      <c r="LGJ148" s="316"/>
      <c r="LGK148" s="316" t="s">
        <v>173</v>
      </c>
      <c r="LGL148" s="316"/>
      <c r="LGM148" s="316"/>
      <c r="LGN148" s="316"/>
      <c r="LGO148" s="316"/>
      <c r="LGP148" s="316"/>
      <c r="LGQ148" s="316"/>
      <c r="LGR148" s="316"/>
      <c r="LGS148" s="316" t="s">
        <v>173</v>
      </c>
      <c r="LGT148" s="316"/>
      <c r="LGU148" s="316"/>
      <c r="LGV148" s="316"/>
      <c r="LGW148" s="316"/>
      <c r="LGX148" s="316"/>
      <c r="LGY148" s="316"/>
      <c r="LGZ148" s="316"/>
      <c r="LHA148" s="316" t="s">
        <v>173</v>
      </c>
      <c r="LHB148" s="316"/>
      <c r="LHC148" s="316"/>
      <c r="LHD148" s="316"/>
      <c r="LHE148" s="316"/>
      <c r="LHF148" s="316"/>
      <c r="LHG148" s="316"/>
      <c r="LHH148" s="316"/>
      <c r="LHI148" s="316" t="s">
        <v>173</v>
      </c>
      <c r="LHJ148" s="316"/>
      <c r="LHK148" s="316"/>
      <c r="LHL148" s="316"/>
      <c r="LHM148" s="316"/>
      <c r="LHN148" s="316"/>
      <c r="LHO148" s="316"/>
      <c r="LHP148" s="316"/>
      <c r="LHQ148" s="316" t="s">
        <v>173</v>
      </c>
      <c r="LHR148" s="316"/>
      <c r="LHS148" s="316"/>
      <c r="LHT148" s="316"/>
      <c r="LHU148" s="316"/>
      <c r="LHV148" s="316"/>
      <c r="LHW148" s="316"/>
      <c r="LHX148" s="316"/>
      <c r="LHY148" s="316" t="s">
        <v>173</v>
      </c>
      <c r="LHZ148" s="316"/>
      <c r="LIA148" s="316"/>
      <c r="LIB148" s="316"/>
      <c r="LIC148" s="316"/>
      <c r="LID148" s="316"/>
      <c r="LIE148" s="316"/>
      <c r="LIF148" s="316"/>
      <c r="LIG148" s="316" t="s">
        <v>173</v>
      </c>
      <c r="LIH148" s="316"/>
      <c r="LII148" s="316"/>
      <c r="LIJ148" s="316"/>
      <c r="LIK148" s="316"/>
      <c r="LIL148" s="316"/>
      <c r="LIM148" s="316"/>
      <c r="LIN148" s="316"/>
      <c r="LIO148" s="316" t="s">
        <v>173</v>
      </c>
      <c r="LIP148" s="316"/>
      <c r="LIQ148" s="316"/>
      <c r="LIR148" s="316"/>
      <c r="LIS148" s="316"/>
      <c r="LIT148" s="316"/>
      <c r="LIU148" s="316"/>
      <c r="LIV148" s="316"/>
      <c r="LIW148" s="316" t="s">
        <v>173</v>
      </c>
      <c r="LIX148" s="316"/>
      <c r="LIY148" s="316"/>
      <c r="LIZ148" s="316"/>
      <c r="LJA148" s="316"/>
      <c r="LJB148" s="316"/>
      <c r="LJC148" s="316"/>
      <c r="LJD148" s="316"/>
      <c r="LJE148" s="316" t="s">
        <v>173</v>
      </c>
      <c r="LJF148" s="316"/>
      <c r="LJG148" s="316"/>
      <c r="LJH148" s="316"/>
      <c r="LJI148" s="316"/>
      <c r="LJJ148" s="316"/>
      <c r="LJK148" s="316"/>
      <c r="LJL148" s="316"/>
      <c r="LJM148" s="316" t="s">
        <v>173</v>
      </c>
      <c r="LJN148" s="316"/>
      <c r="LJO148" s="316"/>
      <c r="LJP148" s="316"/>
      <c r="LJQ148" s="316"/>
      <c r="LJR148" s="316"/>
      <c r="LJS148" s="316"/>
      <c r="LJT148" s="316"/>
      <c r="LJU148" s="316" t="s">
        <v>173</v>
      </c>
      <c r="LJV148" s="316"/>
      <c r="LJW148" s="316"/>
      <c r="LJX148" s="316"/>
      <c r="LJY148" s="316"/>
      <c r="LJZ148" s="316"/>
      <c r="LKA148" s="316"/>
      <c r="LKB148" s="316"/>
      <c r="LKC148" s="316" t="s">
        <v>173</v>
      </c>
      <c r="LKD148" s="316"/>
      <c r="LKE148" s="316"/>
      <c r="LKF148" s="316"/>
      <c r="LKG148" s="316"/>
      <c r="LKH148" s="316"/>
      <c r="LKI148" s="316"/>
      <c r="LKJ148" s="316"/>
      <c r="LKK148" s="316" t="s">
        <v>173</v>
      </c>
      <c r="LKL148" s="316"/>
      <c r="LKM148" s="316"/>
      <c r="LKN148" s="316"/>
      <c r="LKO148" s="316"/>
      <c r="LKP148" s="316"/>
      <c r="LKQ148" s="316"/>
      <c r="LKR148" s="316"/>
      <c r="LKS148" s="316" t="s">
        <v>173</v>
      </c>
      <c r="LKT148" s="316"/>
      <c r="LKU148" s="316"/>
      <c r="LKV148" s="316"/>
      <c r="LKW148" s="316"/>
      <c r="LKX148" s="316"/>
      <c r="LKY148" s="316"/>
      <c r="LKZ148" s="316"/>
      <c r="LLA148" s="316" t="s">
        <v>173</v>
      </c>
      <c r="LLB148" s="316"/>
      <c r="LLC148" s="316"/>
      <c r="LLD148" s="316"/>
      <c r="LLE148" s="316"/>
      <c r="LLF148" s="316"/>
      <c r="LLG148" s="316"/>
      <c r="LLH148" s="316"/>
      <c r="LLI148" s="316" t="s">
        <v>173</v>
      </c>
      <c r="LLJ148" s="316"/>
      <c r="LLK148" s="316"/>
      <c r="LLL148" s="316"/>
      <c r="LLM148" s="316"/>
      <c r="LLN148" s="316"/>
      <c r="LLO148" s="316"/>
      <c r="LLP148" s="316"/>
      <c r="LLQ148" s="316" t="s">
        <v>173</v>
      </c>
      <c r="LLR148" s="316"/>
      <c r="LLS148" s="316"/>
      <c r="LLT148" s="316"/>
      <c r="LLU148" s="316"/>
      <c r="LLV148" s="316"/>
      <c r="LLW148" s="316"/>
      <c r="LLX148" s="316"/>
      <c r="LLY148" s="316" t="s">
        <v>173</v>
      </c>
      <c r="LLZ148" s="316"/>
      <c r="LMA148" s="316"/>
      <c r="LMB148" s="316"/>
      <c r="LMC148" s="316"/>
      <c r="LMD148" s="316"/>
      <c r="LME148" s="316"/>
      <c r="LMF148" s="316"/>
      <c r="LMG148" s="316" t="s">
        <v>173</v>
      </c>
      <c r="LMH148" s="316"/>
      <c r="LMI148" s="316"/>
      <c r="LMJ148" s="316"/>
      <c r="LMK148" s="316"/>
      <c r="LML148" s="316"/>
      <c r="LMM148" s="316"/>
      <c r="LMN148" s="316"/>
      <c r="LMO148" s="316" t="s">
        <v>173</v>
      </c>
      <c r="LMP148" s="316"/>
      <c r="LMQ148" s="316"/>
      <c r="LMR148" s="316"/>
      <c r="LMS148" s="316"/>
      <c r="LMT148" s="316"/>
      <c r="LMU148" s="316"/>
      <c r="LMV148" s="316"/>
      <c r="LMW148" s="316" t="s">
        <v>173</v>
      </c>
      <c r="LMX148" s="316"/>
      <c r="LMY148" s="316"/>
      <c r="LMZ148" s="316"/>
      <c r="LNA148" s="316"/>
      <c r="LNB148" s="316"/>
      <c r="LNC148" s="316"/>
      <c r="LND148" s="316"/>
      <c r="LNE148" s="316" t="s">
        <v>173</v>
      </c>
      <c r="LNF148" s="316"/>
      <c r="LNG148" s="316"/>
      <c r="LNH148" s="316"/>
      <c r="LNI148" s="316"/>
      <c r="LNJ148" s="316"/>
      <c r="LNK148" s="316"/>
      <c r="LNL148" s="316"/>
      <c r="LNM148" s="316" t="s">
        <v>173</v>
      </c>
      <c r="LNN148" s="316"/>
      <c r="LNO148" s="316"/>
      <c r="LNP148" s="316"/>
      <c r="LNQ148" s="316"/>
      <c r="LNR148" s="316"/>
      <c r="LNS148" s="316"/>
      <c r="LNT148" s="316"/>
      <c r="LNU148" s="316" t="s">
        <v>173</v>
      </c>
      <c r="LNV148" s="316"/>
      <c r="LNW148" s="316"/>
      <c r="LNX148" s="316"/>
      <c r="LNY148" s="316"/>
      <c r="LNZ148" s="316"/>
      <c r="LOA148" s="316"/>
      <c r="LOB148" s="316"/>
      <c r="LOC148" s="316" t="s">
        <v>173</v>
      </c>
      <c r="LOD148" s="316"/>
      <c r="LOE148" s="316"/>
      <c r="LOF148" s="316"/>
      <c r="LOG148" s="316"/>
      <c r="LOH148" s="316"/>
      <c r="LOI148" s="316"/>
      <c r="LOJ148" s="316"/>
      <c r="LOK148" s="316" t="s">
        <v>173</v>
      </c>
      <c r="LOL148" s="316"/>
      <c r="LOM148" s="316"/>
      <c r="LON148" s="316"/>
      <c r="LOO148" s="316"/>
      <c r="LOP148" s="316"/>
      <c r="LOQ148" s="316"/>
      <c r="LOR148" s="316"/>
      <c r="LOS148" s="316" t="s">
        <v>173</v>
      </c>
      <c r="LOT148" s="316"/>
      <c r="LOU148" s="316"/>
      <c r="LOV148" s="316"/>
      <c r="LOW148" s="316"/>
      <c r="LOX148" s="316"/>
      <c r="LOY148" s="316"/>
      <c r="LOZ148" s="316"/>
      <c r="LPA148" s="316" t="s">
        <v>173</v>
      </c>
      <c r="LPB148" s="316"/>
      <c r="LPC148" s="316"/>
      <c r="LPD148" s="316"/>
      <c r="LPE148" s="316"/>
      <c r="LPF148" s="316"/>
      <c r="LPG148" s="316"/>
      <c r="LPH148" s="316"/>
      <c r="LPI148" s="316" t="s">
        <v>173</v>
      </c>
      <c r="LPJ148" s="316"/>
      <c r="LPK148" s="316"/>
      <c r="LPL148" s="316"/>
      <c r="LPM148" s="316"/>
      <c r="LPN148" s="316"/>
      <c r="LPO148" s="316"/>
      <c r="LPP148" s="316"/>
      <c r="LPQ148" s="316" t="s">
        <v>173</v>
      </c>
      <c r="LPR148" s="316"/>
      <c r="LPS148" s="316"/>
      <c r="LPT148" s="316"/>
      <c r="LPU148" s="316"/>
      <c r="LPV148" s="316"/>
      <c r="LPW148" s="316"/>
      <c r="LPX148" s="316"/>
      <c r="LPY148" s="316" t="s">
        <v>173</v>
      </c>
      <c r="LPZ148" s="316"/>
      <c r="LQA148" s="316"/>
      <c r="LQB148" s="316"/>
      <c r="LQC148" s="316"/>
      <c r="LQD148" s="316"/>
      <c r="LQE148" s="316"/>
      <c r="LQF148" s="316"/>
      <c r="LQG148" s="316" t="s">
        <v>173</v>
      </c>
      <c r="LQH148" s="316"/>
      <c r="LQI148" s="316"/>
      <c r="LQJ148" s="316"/>
      <c r="LQK148" s="316"/>
      <c r="LQL148" s="316"/>
      <c r="LQM148" s="316"/>
      <c r="LQN148" s="316"/>
      <c r="LQO148" s="316" t="s">
        <v>173</v>
      </c>
      <c r="LQP148" s="316"/>
      <c r="LQQ148" s="316"/>
      <c r="LQR148" s="316"/>
      <c r="LQS148" s="316"/>
      <c r="LQT148" s="316"/>
      <c r="LQU148" s="316"/>
      <c r="LQV148" s="316"/>
      <c r="LQW148" s="316" t="s">
        <v>173</v>
      </c>
      <c r="LQX148" s="316"/>
      <c r="LQY148" s="316"/>
      <c r="LQZ148" s="316"/>
      <c r="LRA148" s="316"/>
      <c r="LRB148" s="316"/>
      <c r="LRC148" s="316"/>
      <c r="LRD148" s="316"/>
      <c r="LRE148" s="316" t="s">
        <v>173</v>
      </c>
      <c r="LRF148" s="316"/>
      <c r="LRG148" s="316"/>
      <c r="LRH148" s="316"/>
      <c r="LRI148" s="316"/>
      <c r="LRJ148" s="316"/>
      <c r="LRK148" s="316"/>
      <c r="LRL148" s="316"/>
      <c r="LRM148" s="316" t="s">
        <v>173</v>
      </c>
      <c r="LRN148" s="316"/>
      <c r="LRO148" s="316"/>
      <c r="LRP148" s="316"/>
      <c r="LRQ148" s="316"/>
      <c r="LRR148" s="316"/>
      <c r="LRS148" s="316"/>
      <c r="LRT148" s="316"/>
      <c r="LRU148" s="316" t="s">
        <v>173</v>
      </c>
      <c r="LRV148" s="316"/>
      <c r="LRW148" s="316"/>
      <c r="LRX148" s="316"/>
      <c r="LRY148" s="316"/>
      <c r="LRZ148" s="316"/>
      <c r="LSA148" s="316"/>
      <c r="LSB148" s="316"/>
      <c r="LSC148" s="316" t="s">
        <v>173</v>
      </c>
      <c r="LSD148" s="316"/>
      <c r="LSE148" s="316"/>
      <c r="LSF148" s="316"/>
      <c r="LSG148" s="316"/>
      <c r="LSH148" s="316"/>
      <c r="LSI148" s="316"/>
      <c r="LSJ148" s="316"/>
      <c r="LSK148" s="316" t="s">
        <v>173</v>
      </c>
      <c r="LSL148" s="316"/>
      <c r="LSM148" s="316"/>
      <c r="LSN148" s="316"/>
      <c r="LSO148" s="316"/>
      <c r="LSP148" s="316"/>
      <c r="LSQ148" s="316"/>
      <c r="LSR148" s="316"/>
      <c r="LSS148" s="316" t="s">
        <v>173</v>
      </c>
      <c r="LST148" s="316"/>
      <c r="LSU148" s="316"/>
      <c r="LSV148" s="316"/>
      <c r="LSW148" s="316"/>
      <c r="LSX148" s="316"/>
      <c r="LSY148" s="316"/>
      <c r="LSZ148" s="316"/>
      <c r="LTA148" s="316" t="s">
        <v>173</v>
      </c>
      <c r="LTB148" s="316"/>
      <c r="LTC148" s="316"/>
      <c r="LTD148" s="316"/>
      <c r="LTE148" s="316"/>
      <c r="LTF148" s="316"/>
      <c r="LTG148" s="316"/>
      <c r="LTH148" s="316"/>
      <c r="LTI148" s="316" t="s">
        <v>173</v>
      </c>
      <c r="LTJ148" s="316"/>
      <c r="LTK148" s="316"/>
      <c r="LTL148" s="316"/>
      <c r="LTM148" s="316"/>
      <c r="LTN148" s="316"/>
      <c r="LTO148" s="316"/>
      <c r="LTP148" s="316"/>
      <c r="LTQ148" s="316" t="s">
        <v>173</v>
      </c>
      <c r="LTR148" s="316"/>
      <c r="LTS148" s="316"/>
      <c r="LTT148" s="316"/>
      <c r="LTU148" s="316"/>
      <c r="LTV148" s="316"/>
      <c r="LTW148" s="316"/>
      <c r="LTX148" s="316"/>
      <c r="LTY148" s="316" t="s">
        <v>173</v>
      </c>
      <c r="LTZ148" s="316"/>
      <c r="LUA148" s="316"/>
      <c r="LUB148" s="316"/>
      <c r="LUC148" s="316"/>
      <c r="LUD148" s="316"/>
      <c r="LUE148" s="316"/>
      <c r="LUF148" s="316"/>
      <c r="LUG148" s="316" t="s">
        <v>173</v>
      </c>
      <c r="LUH148" s="316"/>
      <c r="LUI148" s="316"/>
      <c r="LUJ148" s="316"/>
      <c r="LUK148" s="316"/>
      <c r="LUL148" s="316"/>
      <c r="LUM148" s="316"/>
      <c r="LUN148" s="316"/>
      <c r="LUO148" s="316" t="s">
        <v>173</v>
      </c>
      <c r="LUP148" s="316"/>
      <c r="LUQ148" s="316"/>
      <c r="LUR148" s="316"/>
      <c r="LUS148" s="316"/>
      <c r="LUT148" s="316"/>
      <c r="LUU148" s="316"/>
      <c r="LUV148" s="316"/>
      <c r="LUW148" s="316" t="s">
        <v>173</v>
      </c>
      <c r="LUX148" s="316"/>
      <c r="LUY148" s="316"/>
      <c r="LUZ148" s="316"/>
      <c r="LVA148" s="316"/>
      <c r="LVB148" s="316"/>
      <c r="LVC148" s="316"/>
      <c r="LVD148" s="316"/>
      <c r="LVE148" s="316" t="s">
        <v>173</v>
      </c>
      <c r="LVF148" s="316"/>
      <c r="LVG148" s="316"/>
      <c r="LVH148" s="316"/>
      <c r="LVI148" s="316"/>
      <c r="LVJ148" s="316"/>
      <c r="LVK148" s="316"/>
      <c r="LVL148" s="316"/>
      <c r="LVM148" s="316" t="s">
        <v>173</v>
      </c>
      <c r="LVN148" s="316"/>
      <c r="LVO148" s="316"/>
      <c r="LVP148" s="316"/>
      <c r="LVQ148" s="316"/>
      <c r="LVR148" s="316"/>
      <c r="LVS148" s="316"/>
      <c r="LVT148" s="316"/>
      <c r="LVU148" s="316" t="s">
        <v>173</v>
      </c>
      <c r="LVV148" s="316"/>
      <c r="LVW148" s="316"/>
      <c r="LVX148" s="316"/>
      <c r="LVY148" s="316"/>
      <c r="LVZ148" s="316"/>
      <c r="LWA148" s="316"/>
      <c r="LWB148" s="316"/>
      <c r="LWC148" s="316" t="s">
        <v>173</v>
      </c>
      <c r="LWD148" s="316"/>
      <c r="LWE148" s="316"/>
      <c r="LWF148" s="316"/>
      <c r="LWG148" s="316"/>
      <c r="LWH148" s="316"/>
      <c r="LWI148" s="316"/>
      <c r="LWJ148" s="316"/>
      <c r="LWK148" s="316" t="s">
        <v>173</v>
      </c>
      <c r="LWL148" s="316"/>
      <c r="LWM148" s="316"/>
      <c r="LWN148" s="316"/>
      <c r="LWO148" s="316"/>
      <c r="LWP148" s="316"/>
      <c r="LWQ148" s="316"/>
      <c r="LWR148" s="316"/>
      <c r="LWS148" s="316" t="s">
        <v>173</v>
      </c>
      <c r="LWT148" s="316"/>
      <c r="LWU148" s="316"/>
      <c r="LWV148" s="316"/>
      <c r="LWW148" s="316"/>
      <c r="LWX148" s="316"/>
      <c r="LWY148" s="316"/>
      <c r="LWZ148" s="316"/>
      <c r="LXA148" s="316" t="s">
        <v>173</v>
      </c>
      <c r="LXB148" s="316"/>
      <c r="LXC148" s="316"/>
      <c r="LXD148" s="316"/>
      <c r="LXE148" s="316"/>
      <c r="LXF148" s="316"/>
      <c r="LXG148" s="316"/>
      <c r="LXH148" s="316"/>
      <c r="LXI148" s="316" t="s">
        <v>173</v>
      </c>
      <c r="LXJ148" s="316"/>
      <c r="LXK148" s="316"/>
      <c r="LXL148" s="316"/>
      <c r="LXM148" s="316"/>
      <c r="LXN148" s="316"/>
      <c r="LXO148" s="316"/>
      <c r="LXP148" s="316"/>
      <c r="LXQ148" s="316" t="s">
        <v>173</v>
      </c>
      <c r="LXR148" s="316"/>
      <c r="LXS148" s="316"/>
      <c r="LXT148" s="316"/>
      <c r="LXU148" s="316"/>
      <c r="LXV148" s="316"/>
      <c r="LXW148" s="316"/>
      <c r="LXX148" s="316"/>
      <c r="LXY148" s="316" t="s">
        <v>173</v>
      </c>
      <c r="LXZ148" s="316"/>
      <c r="LYA148" s="316"/>
      <c r="LYB148" s="316"/>
      <c r="LYC148" s="316"/>
      <c r="LYD148" s="316"/>
      <c r="LYE148" s="316"/>
      <c r="LYF148" s="316"/>
      <c r="LYG148" s="316" t="s">
        <v>173</v>
      </c>
      <c r="LYH148" s="316"/>
      <c r="LYI148" s="316"/>
      <c r="LYJ148" s="316"/>
      <c r="LYK148" s="316"/>
      <c r="LYL148" s="316"/>
      <c r="LYM148" s="316"/>
      <c r="LYN148" s="316"/>
      <c r="LYO148" s="316" t="s">
        <v>173</v>
      </c>
      <c r="LYP148" s="316"/>
      <c r="LYQ148" s="316"/>
      <c r="LYR148" s="316"/>
      <c r="LYS148" s="316"/>
      <c r="LYT148" s="316"/>
      <c r="LYU148" s="316"/>
      <c r="LYV148" s="316"/>
      <c r="LYW148" s="316" t="s">
        <v>173</v>
      </c>
      <c r="LYX148" s="316"/>
      <c r="LYY148" s="316"/>
      <c r="LYZ148" s="316"/>
      <c r="LZA148" s="316"/>
      <c r="LZB148" s="316"/>
      <c r="LZC148" s="316"/>
      <c r="LZD148" s="316"/>
      <c r="LZE148" s="316" t="s">
        <v>173</v>
      </c>
      <c r="LZF148" s="316"/>
      <c r="LZG148" s="316"/>
      <c r="LZH148" s="316"/>
      <c r="LZI148" s="316"/>
      <c r="LZJ148" s="316"/>
      <c r="LZK148" s="316"/>
      <c r="LZL148" s="316"/>
      <c r="LZM148" s="316" t="s">
        <v>173</v>
      </c>
      <c r="LZN148" s="316"/>
      <c r="LZO148" s="316"/>
      <c r="LZP148" s="316"/>
      <c r="LZQ148" s="316"/>
      <c r="LZR148" s="316"/>
      <c r="LZS148" s="316"/>
      <c r="LZT148" s="316"/>
      <c r="LZU148" s="316" t="s">
        <v>173</v>
      </c>
      <c r="LZV148" s="316"/>
      <c r="LZW148" s="316"/>
      <c r="LZX148" s="316"/>
      <c r="LZY148" s="316"/>
      <c r="LZZ148" s="316"/>
      <c r="MAA148" s="316"/>
      <c r="MAB148" s="316"/>
      <c r="MAC148" s="316" t="s">
        <v>173</v>
      </c>
      <c r="MAD148" s="316"/>
      <c r="MAE148" s="316"/>
      <c r="MAF148" s="316"/>
      <c r="MAG148" s="316"/>
      <c r="MAH148" s="316"/>
      <c r="MAI148" s="316"/>
      <c r="MAJ148" s="316"/>
      <c r="MAK148" s="316" t="s">
        <v>173</v>
      </c>
      <c r="MAL148" s="316"/>
      <c r="MAM148" s="316"/>
      <c r="MAN148" s="316"/>
      <c r="MAO148" s="316"/>
      <c r="MAP148" s="316"/>
      <c r="MAQ148" s="316"/>
      <c r="MAR148" s="316"/>
      <c r="MAS148" s="316" t="s">
        <v>173</v>
      </c>
      <c r="MAT148" s="316"/>
      <c r="MAU148" s="316"/>
      <c r="MAV148" s="316"/>
      <c r="MAW148" s="316"/>
      <c r="MAX148" s="316"/>
      <c r="MAY148" s="316"/>
      <c r="MAZ148" s="316"/>
      <c r="MBA148" s="316" t="s">
        <v>173</v>
      </c>
      <c r="MBB148" s="316"/>
      <c r="MBC148" s="316"/>
      <c r="MBD148" s="316"/>
      <c r="MBE148" s="316"/>
      <c r="MBF148" s="316"/>
      <c r="MBG148" s="316"/>
      <c r="MBH148" s="316"/>
      <c r="MBI148" s="316" t="s">
        <v>173</v>
      </c>
      <c r="MBJ148" s="316"/>
      <c r="MBK148" s="316"/>
      <c r="MBL148" s="316"/>
      <c r="MBM148" s="316"/>
      <c r="MBN148" s="316"/>
      <c r="MBO148" s="316"/>
      <c r="MBP148" s="316"/>
      <c r="MBQ148" s="316" t="s">
        <v>173</v>
      </c>
      <c r="MBR148" s="316"/>
      <c r="MBS148" s="316"/>
      <c r="MBT148" s="316"/>
      <c r="MBU148" s="316"/>
      <c r="MBV148" s="316"/>
      <c r="MBW148" s="316"/>
      <c r="MBX148" s="316"/>
      <c r="MBY148" s="316" t="s">
        <v>173</v>
      </c>
      <c r="MBZ148" s="316"/>
      <c r="MCA148" s="316"/>
      <c r="MCB148" s="316"/>
      <c r="MCC148" s="316"/>
      <c r="MCD148" s="316"/>
      <c r="MCE148" s="316"/>
      <c r="MCF148" s="316"/>
      <c r="MCG148" s="316" t="s">
        <v>173</v>
      </c>
      <c r="MCH148" s="316"/>
      <c r="MCI148" s="316"/>
      <c r="MCJ148" s="316"/>
      <c r="MCK148" s="316"/>
      <c r="MCL148" s="316"/>
      <c r="MCM148" s="316"/>
      <c r="MCN148" s="316"/>
      <c r="MCO148" s="316" t="s">
        <v>173</v>
      </c>
      <c r="MCP148" s="316"/>
      <c r="MCQ148" s="316"/>
      <c r="MCR148" s="316"/>
      <c r="MCS148" s="316"/>
      <c r="MCT148" s="316"/>
      <c r="MCU148" s="316"/>
      <c r="MCV148" s="316"/>
      <c r="MCW148" s="316" t="s">
        <v>173</v>
      </c>
      <c r="MCX148" s="316"/>
      <c r="MCY148" s="316"/>
      <c r="MCZ148" s="316"/>
      <c r="MDA148" s="316"/>
      <c r="MDB148" s="316"/>
      <c r="MDC148" s="316"/>
      <c r="MDD148" s="316"/>
      <c r="MDE148" s="316" t="s">
        <v>173</v>
      </c>
      <c r="MDF148" s="316"/>
      <c r="MDG148" s="316"/>
      <c r="MDH148" s="316"/>
      <c r="MDI148" s="316"/>
      <c r="MDJ148" s="316"/>
      <c r="MDK148" s="316"/>
      <c r="MDL148" s="316"/>
      <c r="MDM148" s="316" t="s">
        <v>173</v>
      </c>
      <c r="MDN148" s="316"/>
      <c r="MDO148" s="316"/>
      <c r="MDP148" s="316"/>
      <c r="MDQ148" s="316"/>
      <c r="MDR148" s="316"/>
      <c r="MDS148" s="316"/>
      <c r="MDT148" s="316"/>
      <c r="MDU148" s="316" t="s">
        <v>173</v>
      </c>
      <c r="MDV148" s="316"/>
      <c r="MDW148" s="316"/>
      <c r="MDX148" s="316"/>
      <c r="MDY148" s="316"/>
      <c r="MDZ148" s="316"/>
      <c r="MEA148" s="316"/>
      <c r="MEB148" s="316"/>
      <c r="MEC148" s="316" t="s">
        <v>173</v>
      </c>
      <c r="MED148" s="316"/>
      <c r="MEE148" s="316"/>
      <c r="MEF148" s="316"/>
      <c r="MEG148" s="316"/>
      <c r="MEH148" s="316"/>
      <c r="MEI148" s="316"/>
      <c r="MEJ148" s="316"/>
      <c r="MEK148" s="316" t="s">
        <v>173</v>
      </c>
      <c r="MEL148" s="316"/>
      <c r="MEM148" s="316"/>
      <c r="MEN148" s="316"/>
      <c r="MEO148" s="316"/>
      <c r="MEP148" s="316"/>
      <c r="MEQ148" s="316"/>
      <c r="MER148" s="316"/>
      <c r="MES148" s="316" t="s">
        <v>173</v>
      </c>
      <c r="MET148" s="316"/>
      <c r="MEU148" s="316"/>
      <c r="MEV148" s="316"/>
      <c r="MEW148" s="316"/>
      <c r="MEX148" s="316"/>
      <c r="MEY148" s="316"/>
      <c r="MEZ148" s="316"/>
      <c r="MFA148" s="316" t="s">
        <v>173</v>
      </c>
      <c r="MFB148" s="316"/>
      <c r="MFC148" s="316"/>
      <c r="MFD148" s="316"/>
      <c r="MFE148" s="316"/>
      <c r="MFF148" s="316"/>
      <c r="MFG148" s="316"/>
      <c r="MFH148" s="316"/>
      <c r="MFI148" s="316" t="s">
        <v>173</v>
      </c>
      <c r="MFJ148" s="316"/>
      <c r="MFK148" s="316"/>
      <c r="MFL148" s="316"/>
      <c r="MFM148" s="316"/>
      <c r="MFN148" s="316"/>
      <c r="MFO148" s="316"/>
      <c r="MFP148" s="316"/>
      <c r="MFQ148" s="316" t="s">
        <v>173</v>
      </c>
      <c r="MFR148" s="316"/>
      <c r="MFS148" s="316"/>
      <c r="MFT148" s="316"/>
      <c r="MFU148" s="316"/>
      <c r="MFV148" s="316"/>
      <c r="MFW148" s="316"/>
      <c r="MFX148" s="316"/>
      <c r="MFY148" s="316" t="s">
        <v>173</v>
      </c>
      <c r="MFZ148" s="316"/>
      <c r="MGA148" s="316"/>
      <c r="MGB148" s="316"/>
      <c r="MGC148" s="316"/>
      <c r="MGD148" s="316"/>
      <c r="MGE148" s="316"/>
      <c r="MGF148" s="316"/>
      <c r="MGG148" s="316" t="s">
        <v>173</v>
      </c>
      <c r="MGH148" s="316"/>
      <c r="MGI148" s="316"/>
      <c r="MGJ148" s="316"/>
      <c r="MGK148" s="316"/>
      <c r="MGL148" s="316"/>
      <c r="MGM148" s="316"/>
      <c r="MGN148" s="316"/>
      <c r="MGO148" s="316" t="s">
        <v>173</v>
      </c>
      <c r="MGP148" s="316"/>
      <c r="MGQ148" s="316"/>
      <c r="MGR148" s="316"/>
      <c r="MGS148" s="316"/>
      <c r="MGT148" s="316"/>
      <c r="MGU148" s="316"/>
      <c r="MGV148" s="316"/>
      <c r="MGW148" s="316" t="s">
        <v>173</v>
      </c>
      <c r="MGX148" s="316"/>
      <c r="MGY148" s="316"/>
      <c r="MGZ148" s="316"/>
      <c r="MHA148" s="316"/>
      <c r="MHB148" s="316"/>
      <c r="MHC148" s="316"/>
      <c r="MHD148" s="316"/>
      <c r="MHE148" s="316" t="s">
        <v>173</v>
      </c>
      <c r="MHF148" s="316"/>
      <c r="MHG148" s="316"/>
      <c r="MHH148" s="316"/>
      <c r="MHI148" s="316"/>
      <c r="MHJ148" s="316"/>
      <c r="MHK148" s="316"/>
      <c r="MHL148" s="316"/>
      <c r="MHM148" s="316" t="s">
        <v>173</v>
      </c>
      <c r="MHN148" s="316"/>
      <c r="MHO148" s="316"/>
      <c r="MHP148" s="316"/>
      <c r="MHQ148" s="316"/>
      <c r="MHR148" s="316"/>
      <c r="MHS148" s="316"/>
      <c r="MHT148" s="316"/>
      <c r="MHU148" s="316" t="s">
        <v>173</v>
      </c>
      <c r="MHV148" s="316"/>
      <c r="MHW148" s="316"/>
      <c r="MHX148" s="316"/>
      <c r="MHY148" s="316"/>
      <c r="MHZ148" s="316"/>
      <c r="MIA148" s="316"/>
      <c r="MIB148" s="316"/>
      <c r="MIC148" s="316" t="s">
        <v>173</v>
      </c>
      <c r="MID148" s="316"/>
      <c r="MIE148" s="316"/>
      <c r="MIF148" s="316"/>
      <c r="MIG148" s="316"/>
      <c r="MIH148" s="316"/>
      <c r="MII148" s="316"/>
      <c r="MIJ148" s="316"/>
      <c r="MIK148" s="316" t="s">
        <v>173</v>
      </c>
      <c r="MIL148" s="316"/>
      <c r="MIM148" s="316"/>
      <c r="MIN148" s="316"/>
      <c r="MIO148" s="316"/>
      <c r="MIP148" s="316"/>
      <c r="MIQ148" s="316"/>
      <c r="MIR148" s="316"/>
      <c r="MIS148" s="316" t="s">
        <v>173</v>
      </c>
      <c r="MIT148" s="316"/>
      <c r="MIU148" s="316"/>
      <c r="MIV148" s="316"/>
      <c r="MIW148" s="316"/>
      <c r="MIX148" s="316"/>
      <c r="MIY148" s="316"/>
      <c r="MIZ148" s="316"/>
      <c r="MJA148" s="316" t="s">
        <v>173</v>
      </c>
      <c r="MJB148" s="316"/>
      <c r="MJC148" s="316"/>
      <c r="MJD148" s="316"/>
      <c r="MJE148" s="316"/>
      <c r="MJF148" s="316"/>
      <c r="MJG148" s="316"/>
      <c r="MJH148" s="316"/>
      <c r="MJI148" s="316" t="s">
        <v>173</v>
      </c>
      <c r="MJJ148" s="316"/>
      <c r="MJK148" s="316"/>
      <c r="MJL148" s="316"/>
      <c r="MJM148" s="316"/>
      <c r="MJN148" s="316"/>
      <c r="MJO148" s="316"/>
      <c r="MJP148" s="316"/>
      <c r="MJQ148" s="316" t="s">
        <v>173</v>
      </c>
      <c r="MJR148" s="316"/>
      <c r="MJS148" s="316"/>
      <c r="MJT148" s="316"/>
      <c r="MJU148" s="316"/>
      <c r="MJV148" s="316"/>
      <c r="MJW148" s="316"/>
      <c r="MJX148" s="316"/>
      <c r="MJY148" s="316" t="s">
        <v>173</v>
      </c>
      <c r="MJZ148" s="316"/>
      <c r="MKA148" s="316"/>
      <c r="MKB148" s="316"/>
      <c r="MKC148" s="316"/>
      <c r="MKD148" s="316"/>
      <c r="MKE148" s="316"/>
      <c r="MKF148" s="316"/>
      <c r="MKG148" s="316" t="s">
        <v>173</v>
      </c>
      <c r="MKH148" s="316"/>
      <c r="MKI148" s="316"/>
      <c r="MKJ148" s="316"/>
      <c r="MKK148" s="316"/>
      <c r="MKL148" s="316"/>
      <c r="MKM148" s="316"/>
      <c r="MKN148" s="316"/>
      <c r="MKO148" s="316" t="s">
        <v>173</v>
      </c>
      <c r="MKP148" s="316"/>
      <c r="MKQ148" s="316"/>
      <c r="MKR148" s="316"/>
      <c r="MKS148" s="316"/>
      <c r="MKT148" s="316"/>
      <c r="MKU148" s="316"/>
      <c r="MKV148" s="316"/>
      <c r="MKW148" s="316" t="s">
        <v>173</v>
      </c>
      <c r="MKX148" s="316"/>
      <c r="MKY148" s="316"/>
      <c r="MKZ148" s="316"/>
      <c r="MLA148" s="316"/>
      <c r="MLB148" s="316"/>
      <c r="MLC148" s="316"/>
      <c r="MLD148" s="316"/>
      <c r="MLE148" s="316" t="s">
        <v>173</v>
      </c>
      <c r="MLF148" s="316"/>
      <c r="MLG148" s="316"/>
      <c r="MLH148" s="316"/>
      <c r="MLI148" s="316"/>
      <c r="MLJ148" s="316"/>
      <c r="MLK148" s="316"/>
      <c r="MLL148" s="316"/>
      <c r="MLM148" s="316" t="s">
        <v>173</v>
      </c>
      <c r="MLN148" s="316"/>
      <c r="MLO148" s="316"/>
      <c r="MLP148" s="316"/>
      <c r="MLQ148" s="316"/>
      <c r="MLR148" s="316"/>
      <c r="MLS148" s="316"/>
      <c r="MLT148" s="316"/>
      <c r="MLU148" s="316" t="s">
        <v>173</v>
      </c>
      <c r="MLV148" s="316"/>
      <c r="MLW148" s="316"/>
      <c r="MLX148" s="316"/>
      <c r="MLY148" s="316"/>
      <c r="MLZ148" s="316"/>
      <c r="MMA148" s="316"/>
      <c r="MMB148" s="316"/>
      <c r="MMC148" s="316" t="s">
        <v>173</v>
      </c>
      <c r="MMD148" s="316"/>
      <c r="MME148" s="316"/>
      <c r="MMF148" s="316"/>
      <c r="MMG148" s="316"/>
      <c r="MMH148" s="316"/>
      <c r="MMI148" s="316"/>
      <c r="MMJ148" s="316"/>
      <c r="MMK148" s="316" t="s">
        <v>173</v>
      </c>
      <c r="MML148" s="316"/>
      <c r="MMM148" s="316"/>
      <c r="MMN148" s="316"/>
      <c r="MMO148" s="316"/>
      <c r="MMP148" s="316"/>
      <c r="MMQ148" s="316"/>
      <c r="MMR148" s="316"/>
      <c r="MMS148" s="316" t="s">
        <v>173</v>
      </c>
      <c r="MMT148" s="316"/>
      <c r="MMU148" s="316"/>
      <c r="MMV148" s="316"/>
      <c r="MMW148" s="316"/>
      <c r="MMX148" s="316"/>
      <c r="MMY148" s="316"/>
      <c r="MMZ148" s="316"/>
      <c r="MNA148" s="316" t="s">
        <v>173</v>
      </c>
      <c r="MNB148" s="316"/>
      <c r="MNC148" s="316"/>
      <c r="MND148" s="316"/>
      <c r="MNE148" s="316"/>
      <c r="MNF148" s="316"/>
      <c r="MNG148" s="316"/>
      <c r="MNH148" s="316"/>
      <c r="MNI148" s="316" t="s">
        <v>173</v>
      </c>
      <c r="MNJ148" s="316"/>
      <c r="MNK148" s="316"/>
      <c r="MNL148" s="316"/>
      <c r="MNM148" s="316"/>
      <c r="MNN148" s="316"/>
      <c r="MNO148" s="316"/>
      <c r="MNP148" s="316"/>
      <c r="MNQ148" s="316" t="s">
        <v>173</v>
      </c>
      <c r="MNR148" s="316"/>
      <c r="MNS148" s="316"/>
      <c r="MNT148" s="316"/>
      <c r="MNU148" s="316"/>
      <c r="MNV148" s="316"/>
      <c r="MNW148" s="316"/>
      <c r="MNX148" s="316"/>
      <c r="MNY148" s="316" t="s">
        <v>173</v>
      </c>
      <c r="MNZ148" s="316"/>
      <c r="MOA148" s="316"/>
      <c r="MOB148" s="316"/>
      <c r="MOC148" s="316"/>
      <c r="MOD148" s="316"/>
      <c r="MOE148" s="316"/>
      <c r="MOF148" s="316"/>
      <c r="MOG148" s="316" t="s">
        <v>173</v>
      </c>
      <c r="MOH148" s="316"/>
      <c r="MOI148" s="316"/>
      <c r="MOJ148" s="316"/>
      <c r="MOK148" s="316"/>
      <c r="MOL148" s="316"/>
      <c r="MOM148" s="316"/>
      <c r="MON148" s="316"/>
      <c r="MOO148" s="316" t="s">
        <v>173</v>
      </c>
      <c r="MOP148" s="316"/>
      <c r="MOQ148" s="316"/>
      <c r="MOR148" s="316"/>
      <c r="MOS148" s="316"/>
      <c r="MOT148" s="316"/>
      <c r="MOU148" s="316"/>
      <c r="MOV148" s="316"/>
      <c r="MOW148" s="316" t="s">
        <v>173</v>
      </c>
      <c r="MOX148" s="316"/>
      <c r="MOY148" s="316"/>
      <c r="MOZ148" s="316"/>
      <c r="MPA148" s="316"/>
      <c r="MPB148" s="316"/>
      <c r="MPC148" s="316"/>
      <c r="MPD148" s="316"/>
      <c r="MPE148" s="316" t="s">
        <v>173</v>
      </c>
      <c r="MPF148" s="316"/>
      <c r="MPG148" s="316"/>
      <c r="MPH148" s="316"/>
      <c r="MPI148" s="316"/>
      <c r="MPJ148" s="316"/>
      <c r="MPK148" s="316"/>
      <c r="MPL148" s="316"/>
      <c r="MPM148" s="316" t="s">
        <v>173</v>
      </c>
      <c r="MPN148" s="316"/>
      <c r="MPO148" s="316"/>
      <c r="MPP148" s="316"/>
      <c r="MPQ148" s="316"/>
      <c r="MPR148" s="316"/>
      <c r="MPS148" s="316"/>
      <c r="MPT148" s="316"/>
      <c r="MPU148" s="316" t="s">
        <v>173</v>
      </c>
      <c r="MPV148" s="316"/>
      <c r="MPW148" s="316"/>
      <c r="MPX148" s="316"/>
      <c r="MPY148" s="316"/>
      <c r="MPZ148" s="316"/>
      <c r="MQA148" s="316"/>
      <c r="MQB148" s="316"/>
      <c r="MQC148" s="316" t="s">
        <v>173</v>
      </c>
      <c r="MQD148" s="316"/>
      <c r="MQE148" s="316"/>
      <c r="MQF148" s="316"/>
      <c r="MQG148" s="316"/>
      <c r="MQH148" s="316"/>
      <c r="MQI148" s="316"/>
      <c r="MQJ148" s="316"/>
      <c r="MQK148" s="316" t="s">
        <v>173</v>
      </c>
      <c r="MQL148" s="316"/>
      <c r="MQM148" s="316"/>
      <c r="MQN148" s="316"/>
      <c r="MQO148" s="316"/>
      <c r="MQP148" s="316"/>
      <c r="MQQ148" s="316"/>
      <c r="MQR148" s="316"/>
      <c r="MQS148" s="316" t="s">
        <v>173</v>
      </c>
      <c r="MQT148" s="316"/>
      <c r="MQU148" s="316"/>
      <c r="MQV148" s="316"/>
      <c r="MQW148" s="316"/>
      <c r="MQX148" s="316"/>
      <c r="MQY148" s="316"/>
      <c r="MQZ148" s="316"/>
      <c r="MRA148" s="316" t="s">
        <v>173</v>
      </c>
      <c r="MRB148" s="316"/>
      <c r="MRC148" s="316"/>
      <c r="MRD148" s="316"/>
      <c r="MRE148" s="316"/>
      <c r="MRF148" s="316"/>
      <c r="MRG148" s="316"/>
      <c r="MRH148" s="316"/>
      <c r="MRI148" s="316" t="s">
        <v>173</v>
      </c>
      <c r="MRJ148" s="316"/>
      <c r="MRK148" s="316"/>
      <c r="MRL148" s="316"/>
      <c r="MRM148" s="316"/>
      <c r="MRN148" s="316"/>
      <c r="MRO148" s="316"/>
      <c r="MRP148" s="316"/>
      <c r="MRQ148" s="316" t="s">
        <v>173</v>
      </c>
      <c r="MRR148" s="316"/>
      <c r="MRS148" s="316"/>
      <c r="MRT148" s="316"/>
      <c r="MRU148" s="316"/>
      <c r="MRV148" s="316"/>
      <c r="MRW148" s="316"/>
      <c r="MRX148" s="316"/>
      <c r="MRY148" s="316" t="s">
        <v>173</v>
      </c>
      <c r="MRZ148" s="316"/>
      <c r="MSA148" s="316"/>
      <c r="MSB148" s="316"/>
      <c r="MSC148" s="316"/>
      <c r="MSD148" s="316"/>
      <c r="MSE148" s="316"/>
      <c r="MSF148" s="316"/>
      <c r="MSG148" s="316" t="s">
        <v>173</v>
      </c>
      <c r="MSH148" s="316"/>
      <c r="MSI148" s="316"/>
      <c r="MSJ148" s="316"/>
      <c r="MSK148" s="316"/>
      <c r="MSL148" s="316"/>
      <c r="MSM148" s="316"/>
      <c r="MSN148" s="316"/>
      <c r="MSO148" s="316" t="s">
        <v>173</v>
      </c>
      <c r="MSP148" s="316"/>
      <c r="MSQ148" s="316"/>
      <c r="MSR148" s="316"/>
      <c r="MSS148" s="316"/>
      <c r="MST148" s="316"/>
      <c r="MSU148" s="316"/>
      <c r="MSV148" s="316"/>
      <c r="MSW148" s="316" t="s">
        <v>173</v>
      </c>
      <c r="MSX148" s="316"/>
      <c r="MSY148" s="316"/>
      <c r="MSZ148" s="316"/>
      <c r="MTA148" s="316"/>
      <c r="MTB148" s="316"/>
      <c r="MTC148" s="316"/>
      <c r="MTD148" s="316"/>
      <c r="MTE148" s="316" t="s">
        <v>173</v>
      </c>
      <c r="MTF148" s="316"/>
      <c r="MTG148" s="316"/>
      <c r="MTH148" s="316"/>
      <c r="MTI148" s="316"/>
      <c r="MTJ148" s="316"/>
      <c r="MTK148" s="316"/>
      <c r="MTL148" s="316"/>
      <c r="MTM148" s="316" t="s">
        <v>173</v>
      </c>
      <c r="MTN148" s="316"/>
      <c r="MTO148" s="316"/>
      <c r="MTP148" s="316"/>
      <c r="MTQ148" s="316"/>
      <c r="MTR148" s="316"/>
      <c r="MTS148" s="316"/>
      <c r="MTT148" s="316"/>
      <c r="MTU148" s="316" t="s">
        <v>173</v>
      </c>
      <c r="MTV148" s="316"/>
      <c r="MTW148" s="316"/>
      <c r="MTX148" s="316"/>
      <c r="MTY148" s="316"/>
      <c r="MTZ148" s="316"/>
      <c r="MUA148" s="316"/>
      <c r="MUB148" s="316"/>
      <c r="MUC148" s="316" t="s">
        <v>173</v>
      </c>
      <c r="MUD148" s="316"/>
      <c r="MUE148" s="316"/>
      <c r="MUF148" s="316"/>
      <c r="MUG148" s="316"/>
      <c r="MUH148" s="316"/>
      <c r="MUI148" s="316"/>
      <c r="MUJ148" s="316"/>
      <c r="MUK148" s="316" t="s">
        <v>173</v>
      </c>
      <c r="MUL148" s="316"/>
      <c r="MUM148" s="316"/>
      <c r="MUN148" s="316"/>
      <c r="MUO148" s="316"/>
      <c r="MUP148" s="316"/>
      <c r="MUQ148" s="316"/>
      <c r="MUR148" s="316"/>
      <c r="MUS148" s="316" t="s">
        <v>173</v>
      </c>
      <c r="MUT148" s="316"/>
      <c r="MUU148" s="316"/>
      <c r="MUV148" s="316"/>
      <c r="MUW148" s="316"/>
      <c r="MUX148" s="316"/>
      <c r="MUY148" s="316"/>
      <c r="MUZ148" s="316"/>
      <c r="MVA148" s="316" t="s">
        <v>173</v>
      </c>
      <c r="MVB148" s="316"/>
      <c r="MVC148" s="316"/>
      <c r="MVD148" s="316"/>
      <c r="MVE148" s="316"/>
      <c r="MVF148" s="316"/>
      <c r="MVG148" s="316"/>
      <c r="MVH148" s="316"/>
      <c r="MVI148" s="316" t="s">
        <v>173</v>
      </c>
      <c r="MVJ148" s="316"/>
      <c r="MVK148" s="316"/>
      <c r="MVL148" s="316"/>
      <c r="MVM148" s="316"/>
      <c r="MVN148" s="316"/>
      <c r="MVO148" s="316"/>
      <c r="MVP148" s="316"/>
      <c r="MVQ148" s="316" t="s">
        <v>173</v>
      </c>
      <c r="MVR148" s="316"/>
      <c r="MVS148" s="316"/>
      <c r="MVT148" s="316"/>
      <c r="MVU148" s="316"/>
      <c r="MVV148" s="316"/>
      <c r="MVW148" s="316"/>
      <c r="MVX148" s="316"/>
      <c r="MVY148" s="316" t="s">
        <v>173</v>
      </c>
      <c r="MVZ148" s="316"/>
      <c r="MWA148" s="316"/>
      <c r="MWB148" s="316"/>
      <c r="MWC148" s="316"/>
      <c r="MWD148" s="316"/>
      <c r="MWE148" s="316"/>
      <c r="MWF148" s="316"/>
      <c r="MWG148" s="316" t="s">
        <v>173</v>
      </c>
      <c r="MWH148" s="316"/>
      <c r="MWI148" s="316"/>
      <c r="MWJ148" s="316"/>
      <c r="MWK148" s="316"/>
      <c r="MWL148" s="316"/>
      <c r="MWM148" s="316"/>
      <c r="MWN148" s="316"/>
      <c r="MWO148" s="316" t="s">
        <v>173</v>
      </c>
      <c r="MWP148" s="316"/>
      <c r="MWQ148" s="316"/>
      <c r="MWR148" s="316"/>
      <c r="MWS148" s="316"/>
      <c r="MWT148" s="316"/>
      <c r="MWU148" s="316"/>
      <c r="MWV148" s="316"/>
      <c r="MWW148" s="316" t="s">
        <v>173</v>
      </c>
      <c r="MWX148" s="316"/>
      <c r="MWY148" s="316"/>
      <c r="MWZ148" s="316"/>
      <c r="MXA148" s="316"/>
      <c r="MXB148" s="316"/>
      <c r="MXC148" s="316"/>
      <c r="MXD148" s="316"/>
      <c r="MXE148" s="316" t="s">
        <v>173</v>
      </c>
      <c r="MXF148" s="316"/>
      <c r="MXG148" s="316"/>
      <c r="MXH148" s="316"/>
      <c r="MXI148" s="316"/>
      <c r="MXJ148" s="316"/>
      <c r="MXK148" s="316"/>
      <c r="MXL148" s="316"/>
      <c r="MXM148" s="316" t="s">
        <v>173</v>
      </c>
      <c r="MXN148" s="316"/>
      <c r="MXO148" s="316"/>
      <c r="MXP148" s="316"/>
      <c r="MXQ148" s="316"/>
      <c r="MXR148" s="316"/>
      <c r="MXS148" s="316"/>
      <c r="MXT148" s="316"/>
      <c r="MXU148" s="316" t="s">
        <v>173</v>
      </c>
      <c r="MXV148" s="316"/>
      <c r="MXW148" s="316"/>
      <c r="MXX148" s="316"/>
      <c r="MXY148" s="316"/>
      <c r="MXZ148" s="316"/>
      <c r="MYA148" s="316"/>
      <c r="MYB148" s="316"/>
      <c r="MYC148" s="316" t="s">
        <v>173</v>
      </c>
      <c r="MYD148" s="316"/>
      <c r="MYE148" s="316"/>
      <c r="MYF148" s="316"/>
      <c r="MYG148" s="316"/>
      <c r="MYH148" s="316"/>
      <c r="MYI148" s="316"/>
      <c r="MYJ148" s="316"/>
      <c r="MYK148" s="316" t="s">
        <v>173</v>
      </c>
      <c r="MYL148" s="316"/>
      <c r="MYM148" s="316"/>
      <c r="MYN148" s="316"/>
      <c r="MYO148" s="316"/>
      <c r="MYP148" s="316"/>
      <c r="MYQ148" s="316"/>
      <c r="MYR148" s="316"/>
      <c r="MYS148" s="316" t="s">
        <v>173</v>
      </c>
      <c r="MYT148" s="316"/>
      <c r="MYU148" s="316"/>
      <c r="MYV148" s="316"/>
      <c r="MYW148" s="316"/>
      <c r="MYX148" s="316"/>
      <c r="MYY148" s="316"/>
      <c r="MYZ148" s="316"/>
      <c r="MZA148" s="316" t="s">
        <v>173</v>
      </c>
      <c r="MZB148" s="316"/>
      <c r="MZC148" s="316"/>
      <c r="MZD148" s="316"/>
      <c r="MZE148" s="316"/>
      <c r="MZF148" s="316"/>
      <c r="MZG148" s="316"/>
      <c r="MZH148" s="316"/>
      <c r="MZI148" s="316" t="s">
        <v>173</v>
      </c>
      <c r="MZJ148" s="316"/>
      <c r="MZK148" s="316"/>
      <c r="MZL148" s="316"/>
      <c r="MZM148" s="316"/>
      <c r="MZN148" s="316"/>
      <c r="MZO148" s="316"/>
      <c r="MZP148" s="316"/>
      <c r="MZQ148" s="316" t="s">
        <v>173</v>
      </c>
      <c r="MZR148" s="316"/>
      <c r="MZS148" s="316"/>
      <c r="MZT148" s="316"/>
      <c r="MZU148" s="316"/>
      <c r="MZV148" s="316"/>
      <c r="MZW148" s="316"/>
      <c r="MZX148" s="316"/>
      <c r="MZY148" s="316" t="s">
        <v>173</v>
      </c>
      <c r="MZZ148" s="316"/>
      <c r="NAA148" s="316"/>
      <c r="NAB148" s="316"/>
      <c r="NAC148" s="316"/>
      <c r="NAD148" s="316"/>
      <c r="NAE148" s="316"/>
      <c r="NAF148" s="316"/>
      <c r="NAG148" s="316" t="s">
        <v>173</v>
      </c>
      <c r="NAH148" s="316"/>
      <c r="NAI148" s="316"/>
      <c r="NAJ148" s="316"/>
      <c r="NAK148" s="316"/>
      <c r="NAL148" s="316"/>
      <c r="NAM148" s="316"/>
      <c r="NAN148" s="316"/>
      <c r="NAO148" s="316" t="s">
        <v>173</v>
      </c>
      <c r="NAP148" s="316"/>
      <c r="NAQ148" s="316"/>
      <c r="NAR148" s="316"/>
      <c r="NAS148" s="316"/>
      <c r="NAT148" s="316"/>
      <c r="NAU148" s="316"/>
      <c r="NAV148" s="316"/>
      <c r="NAW148" s="316" t="s">
        <v>173</v>
      </c>
      <c r="NAX148" s="316"/>
      <c r="NAY148" s="316"/>
      <c r="NAZ148" s="316"/>
      <c r="NBA148" s="316"/>
      <c r="NBB148" s="316"/>
      <c r="NBC148" s="316"/>
      <c r="NBD148" s="316"/>
      <c r="NBE148" s="316" t="s">
        <v>173</v>
      </c>
      <c r="NBF148" s="316"/>
      <c r="NBG148" s="316"/>
      <c r="NBH148" s="316"/>
      <c r="NBI148" s="316"/>
      <c r="NBJ148" s="316"/>
      <c r="NBK148" s="316"/>
      <c r="NBL148" s="316"/>
      <c r="NBM148" s="316" t="s">
        <v>173</v>
      </c>
      <c r="NBN148" s="316"/>
      <c r="NBO148" s="316"/>
      <c r="NBP148" s="316"/>
      <c r="NBQ148" s="316"/>
      <c r="NBR148" s="316"/>
      <c r="NBS148" s="316"/>
      <c r="NBT148" s="316"/>
      <c r="NBU148" s="316" t="s">
        <v>173</v>
      </c>
      <c r="NBV148" s="316"/>
      <c r="NBW148" s="316"/>
      <c r="NBX148" s="316"/>
      <c r="NBY148" s="316"/>
      <c r="NBZ148" s="316"/>
      <c r="NCA148" s="316"/>
      <c r="NCB148" s="316"/>
      <c r="NCC148" s="316" t="s">
        <v>173</v>
      </c>
      <c r="NCD148" s="316"/>
      <c r="NCE148" s="316"/>
      <c r="NCF148" s="316"/>
      <c r="NCG148" s="316"/>
      <c r="NCH148" s="316"/>
      <c r="NCI148" s="316"/>
      <c r="NCJ148" s="316"/>
      <c r="NCK148" s="316" t="s">
        <v>173</v>
      </c>
      <c r="NCL148" s="316"/>
      <c r="NCM148" s="316"/>
      <c r="NCN148" s="316"/>
      <c r="NCO148" s="316"/>
      <c r="NCP148" s="316"/>
      <c r="NCQ148" s="316"/>
      <c r="NCR148" s="316"/>
      <c r="NCS148" s="316" t="s">
        <v>173</v>
      </c>
      <c r="NCT148" s="316"/>
      <c r="NCU148" s="316"/>
      <c r="NCV148" s="316"/>
      <c r="NCW148" s="316"/>
      <c r="NCX148" s="316"/>
      <c r="NCY148" s="316"/>
      <c r="NCZ148" s="316"/>
      <c r="NDA148" s="316" t="s">
        <v>173</v>
      </c>
      <c r="NDB148" s="316"/>
      <c r="NDC148" s="316"/>
      <c r="NDD148" s="316"/>
      <c r="NDE148" s="316"/>
      <c r="NDF148" s="316"/>
      <c r="NDG148" s="316"/>
      <c r="NDH148" s="316"/>
      <c r="NDI148" s="316" t="s">
        <v>173</v>
      </c>
      <c r="NDJ148" s="316"/>
      <c r="NDK148" s="316"/>
      <c r="NDL148" s="316"/>
      <c r="NDM148" s="316"/>
      <c r="NDN148" s="316"/>
      <c r="NDO148" s="316"/>
      <c r="NDP148" s="316"/>
      <c r="NDQ148" s="316" t="s">
        <v>173</v>
      </c>
      <c r="NDR148" s="316"/>
      <c r="NDS148" s="316"/>
      <c r="NDT148" s="316"/>
      <c r="NDU148" s="316"/>
      <c r="NDV148" s="316"/>
      <c r="NDW148" s="316"/>
      <c r="NDX148" s="316"/>
      <c r="NDY148" s="316" t="s">
        <v>173</v>
      </c>
      <c r="NDZ148" s="316"/>
      <c r="NEA148" s="316"/>
      <c r="NEB148" s="316"/>
      <c r="NEC148" s="316"/>
      <c r="NED148" s="316"/>
      <c r="NEE148" s="316"/>
      <c r="NEF148" s="316"/>
      <c r="NEG148" s="316" t="s">
        <v>173</v>
      </c>
      <c r="NEH148" s="316"/>
      <c r="NEI148" s="316"/>
      <c r="NEJ148" s="316"/>
      <c r="NEK148" s="316"/>
      <c r="NEL148" s="316"/>
      <c r="NEM148" s="316"/>
      <c r="NEN148" s="316"/>
      <c r="NEO148" s="316" t="s">
        <v>173</v>
      </c>
      <c r="NEP148" s="316"/>
      <c r="NEQ148" s="316"/>
      <c r="NER148" s="316"/>
      <c r="NES148" s="316"/>
      <c r="NET148" s="316"/>
      <c r="NEU148" s="316"/>
      <c r="NEV148" s="316"/>
      <c r="NEW148" s="316" t="s">
        <v>173</v>
      </c>
      <c r="NEX148" s="316"/>
      <c r="NEY148" s="316"/>
      <c r="NEZ148" s="316"/>
      <c r="NFA148" s="316"/>
      <c r="NFB148" s="316"/>
      <c r="NFC148" s="316"/>
      <c r="NFD148" s="316"/>
      <c r="NFE148" s="316" t="s">
        <v>173</v>
      </c>
      <c r="NFF148" s="316"/>
      <c r="NFG148" s="316"/>
      <c r="NFH148" s="316"/>
      <c r="NFI148" s="316"/>
      <c r="NFJ148" s="316"/>
      <c r="NFK148" s="316"/>
      <c r="NFL148" s="316"/>
      <c r="NFM148" s="316" t="s">
        <v>173</v>
      </c>
      <c r="NFN148" s="316"/>
      <c r="NFO148" s="316"/>
      <c r="NFP148" s="316"/>
      <c r="NFQ148" s="316"/>
      <c r="NFR148" s="316"/>
      <c r="NFS148" s="316"/>
      <c r="NFT148" s="316"/>
      <c r="NFU148" s="316" t="s">
        <v>173</v>
      </c>
      <c r="NFV148" s="316"/>
      <c r="NFW148" s="316"/>
      <c r="NFX148" s="316"/>
      <c r="NFY148" s="316"/>
      <c r="NFZ148" s="316"/>
      <c r="NGA148" s="316"/>
      <c r="NGB148" s="316"/>
      <c r="NGC148" s="316" t="s">
        <v>173</v>
      </c>
      <c r="NGD148" s="316"/>
      <c r="NGE148" s="316"/>
      <c r="NGF148" s="316"/>
      <c r="NGG148" s="316"/>
      <c r="NGH148" s="316"/>
      <c r="NGI148" s="316"/>
      <c r="NGJ148" s="316"/>
      <c r="NGK148" s="316" t="s">
        <v>173</v>
      </c>
      <c r="NGL148" s="316"/>
      <c r="NGM148" s="316"/>
      <c r="NGN148" s="316"/>
      <c r="NGO148" s="316"/>
      <c r="NGP148" s="316"/>
      <c r="NGQ148" s="316"/>
      <c r="NGR148" s="316"/>
      <c r="NGS148" s="316" t="s">
        <v>173</v>
      </c>
      <c r="NGT148" s="316"/>
      <c r="NGU148" s="316"/>
      <c r="NGV148" s="316"/>
      <c r="NGW148" s="316"/>
      <c r="NGX148" s="316"/>
      <c r="NGY148" s="316"/>
      <c r="NGZ148" s="316"/>
      <c r="NHA148" s="316" t="s">
        <v>173</v>
      </c>
      <c r="NHB148" s="316"/>
      <c r="NHC148" s="316"/>
      <c r="NHD148" s="316"/>
      <c r="NHE148" s="316"/>
      <c r="NHF148" s="316"/>
      <c r="NHG148" s="316"/>
      <c r="NHH148" s="316"/>
      <c r="NHI148" s="316" t="s">
        <v>173</v>
      </c>
      <c r="NHJ148" s="316"/>
      <c r="NHK148" s="316"/>
      <c r="NHL148" s="316"/>
      <c r="NHM148" s="316"/>
      <c r="NHN148" s="316"/>
      <c r="NHO148" s="316"/>
      <c r="NHP148" s="316"/>
      <c r="NHQ148" s="316" t="s">
        <v>173</v>
      </c>
      <c r="NHR148" s="316"/>
      <c r="NHS148" s="316"/>
      <c r="NHT148" s="316"/>
      <c r="NHU148" s="316"/>
      <c r="NHV148" s="316"/>
      <c r="NHW148" s="316"/>
      <c r="NHX148" s="316"/>
      <c r="NHY148" s="316" t="s">
        <v>173</v>
      </c>
      <c r="NHZ148" s="316"/>
      <c r="NIA148" s="316"/>
      <c r="NIB148" s="316"/>
      <c r="NIC148" s="316"/>
      <c r="NID148" s="316"/>
      <c r="NIE148" s="316"/>
      <c r="NIF148" s="316"/>
      <c r="NIG148" s="316" t="s">
        <v>173</v>
      </c>
      <c r="NIH148" s="316"/>
      <c r="NII148" s="316"/>
      <c r="NIJ148" s="316"/>
      <c r="NIK148" s="316"/>
      <c r="NIL148" s="316"/>
      <c r="NIM148" s="316"/>
      <c r="NIN148" s="316"/>
      <c r="NIO148" s="316" t="s">
        <v>173</v>
      </c>
      <c r="NIP148" s="316"/>
      <c r="NIQ148" s="316"/>
      <c r="NIR148" s="316"/>
      <c r="NIS148" s="316"/>
      <c r="NIT148" s="316"/>
      <c r="NIU148" s="316"/>
      <c r="NIV148" s="316"/>
      <c r="NIW148" s="316" t="s">
        <v>173</v>
      </c>
      <c r="NIX148" s="316"/>
      <c r="NIY148" s="316"/>
      <c r="NIZ148" s="316"/>
      <c r="NJA148" s="316"/>
      <c r="NJB148" s="316"/>
      <c r="NJC148" s="316"/>
      <c r="NJD148" s="316"/>
      <c r="NJE148" s="316" t="s">
        <v>173</v>
      </c>
      <c r="NJF148" s="316"/>
      <c r="NJG148" s="316"/>
      <c r="NJH148" s="316"/>
      <c r="NJI148" s="316"/>
      <c r="NJJ148" s="316"/>
      <c r="NJK148" s="316"/>
      <c r="NJL148" s="316"/>
      <c r="NJM148" s="316" t="s">
        <v>173</v>
      </c>
      <c r="NJN148" s="316"/>
      <c r="NJO148" s="316"/>
      <c r="NJP148" s="316"/>
      <c r="NJQ148" s="316"/>
      <c r="NJR148" s="316"/>
      <c r="NJS148" s="316"/>
      <c r="NJT148" s="316"/>
      <c r="NJU148" s="316" t="s">
        <v>173</v>
      </c>
      <c r="NJV148" s="316"/>
      <c r="NJW148" s="316"/>
      <c r="NJX148" s="316"/>
      <c r="NJY148" s="316"/>
      <c r="NJZ148" s="316"/>
      <c r="NKA148" s="316"/>
      <c r="NKB148" s="316"/>
      <c r="NKC148" s="316" t="s">
        <v>173</v>
      </c>
      <c r="NKD148" s="316"/>
      <c r="NKE148" s="316"/>
      <c r="NKF148" s="316"/>
      <c r="NKG148" s="316"/>
      <c r="NKH148" s="316"/>
      <c r="NKI148" s="316"/>
      <c r="NKJ148" s="316"/>
      <c r="NKK148" s="316" t="s">
        <v>173</v>
      </c>
      <c r="NKL148" s="316"/>
      <c r="NKM148" s="316"/>
      <c r="NKN148" s="316"/>
      <c r="NKO148" s="316"/>
      <c r="NKP148" s="316"/>
      <c r="NKQ148" s="316"/>
      <c r="NKR148" s="316"/>
      <c r="NKS148" s="316" t="s">
        <v>173</v>
      </c>
      <c r="NKT148" s="316"/>
      <c r="NKU148" s="316"/>
      <c r="NKV148" s="316"/>
      <c r="NKW148" s="316"/>
      <c r="NKX148" s="316"/>
      <c r="NKY148" s="316"/>
      <c r="NKZ148" s="316"/>
      <c r="NLA148" s="316" t="s">
        <v>173</v>
      </c>
      <c r="NLB148" s="316"/>
      <c r="NLC148" s="316"/>
      <c r="NLD148" s="316"/>
      <c r="NLE148" s="316"/>
      <c r="NLF148" s="316"/>
      <c r="NLG148" s="316"/>
      <c r="NLH148" s="316"/>
      <c r="NLI148" s="316" t="s">
        <v>173</v>
      </c>
      <c r="NLJ148" s="316"/>
      <c r="NLK148" s="316"/>
      <c r="NLL148" s="316"/>
      <c r="NLM148" s="316"/>
      <c r="NLN148" s="316"/>
      <c r="NLO148" s="316"/>
      <c r="NLP148" s="316"/>
      <c r="NLQ148" s="316" t="s">
        <v>173</v>
      </c>
      <c r="NLR148" s="316"/>
      <c r="NLS148" s="316"/>
      <c r="NLT148" s="316"/>
      <c r="NLU148" s="316"/>
      <c r="NLV148" s="316"/>
      <c r="NLW148" s="316"/>
      <c r="NLX148" s="316"/>
      <c r="NLY148" s="316" t="s">
        <v>173</v>
      </c>
      <c r="NLZ148" s="316"/>
      <c r="NMA148" s="316"/>
      <c r="NMB148" s="316"/>
      <c r="NMC148" s="316"/>
      <c r="NMD148" s="316"/>
      <c r="NME148" s="316"/>
      <c r="NMF148" s="316"/>
      <c r="NMG148" s="316" t="s">
        <v>173</v>
      </c>
      <c r="NMH148" s="316"/>
      <c r="NMI148" s="316"/>
      <c r="NMJ148" s="316"/>
      <c r="NMK148" s="316"/>
      <c r="NML148" s="316"/>
      <c r="NMM148" s="316"/>
      <c r="NMN148" s="316"/>
      <c r="NMO148" s="316" t="s">
        <v>173</v>
      </c>
      <c r="NMP148" s="316"/>
      <c r="NMQ148" s="316"/>
      <c r="NMR148" s="316"/>
      <c r="NMS148" s="316"/>
      <c r="NMT148" s="316"/>
      <c r="NMU148" s="316"/>
      <c r="NMV148" s="316"/>
      <c r="NMW148" s="316" t="s">
        <v>173</v>
      </c>
      <c r="NMX148" s="316"/>
      <c r="NMY148" s="316"/>
      <c r="NMZ148" s="316"/>
      <c r="NNA148" s="316"/>
      <c r="NNB148" s="316"/>
      <c r="NNC148" s="316"/>
      <c r="NND148" s="316"/>
      <c r="NNE148" s="316" t="s">
        <v>173</v>
      </c>
      <c r="NNF148" s="316"/>
      <c r="NNG148" s="316"/>
      <c r="NNH148" s="316"/>
      <c r="NNI148" s="316"/>
      <c r="NNJ148" s="316"/>
      <c r="NNK148" s="316"/>
      <c r="NNL148" s="316"/>
      <c r="NNM148" s="316" t="s">
        <v>173</v>
      </c>
      <c r="NNN148" s="316"/>
      <c r="NNO148" s="316"/>
      <c r="NNP148" s="316"/>
      <c r="NNQ148" s="316"/>
      <c r="NNR148" s="316"/>
      <c r="NNS148" s="316"/>
      <c r="NNT148" s="316"/>
      <c r="NNU148" s="316" t="s">
        <v>173</v>
      </c>
      <c r="NNV148" s="316"/>
      <c r="NNW148" s="316"/>
      <c r="NNX148" s="316"/>
      <c r="NNY148" s="316"/>
      <c r="NNZ148" s="316"/>
      <c r="NOA148" s="316"/>
      <c r="NOB148" s="316"/>
      <c r="NOC148" s="316" t="s">
        <v>173</v>
      </c>
      <c r="NOD148" s="316"/>
      <c r="NOE148" s="316"/>
      <c r="NOF148" s="316"/>
      <c r="NOG148" s="316"/>
      <c r="NOH148" s="316"/>
      <c r="NOI148" s="316"/>
      <c r="NOJ148" s="316"/>
      <c r="NOK148" s="316" t="s">
        <v>173</v>
      </c>
      <c r="NOL148" s="316"/>
      <c r="NOM148" s="316"/>
      <c r="NON148" s="316"/>
      <c r="NOO148" s="316"/>
      <c r="NOP148" s="316"/>
      <c r="NOQ148" s="316"/>
      <c r="NOR148" s="316"/>
      <c r="NOS148" s="316" t="s">
        <v>173</v>
      </c>
      <c r="NOT148" s="316"/>
      <c r="NOU148" s="316"/>
      <c r="NOV148" s="316"/>
      <c r="NOW148" s="316"/>
      <c r="NOX148" s="316"/>
      <c r="NOY148" s="316"/>
      <c r="NOZ148" s="316"/>
      <c r="NPA148" s="316" t="s">
        <v>173</v>
      </c>
      <c r="NPB148" s="316"/>
      <c r="NPC148" s="316"/>
      <c r="NPD148" s="316"/>
      <c r="NPE148" s="316"/>
      <c r="NPF148" s="316"/>
      <c r="NPG148" s="316"/>
      <c r="NPH148" s="316"/>
      <c r="NPI148" s="316" t="s">
        <v>173</v>
      </c>
      <c r="NPJ148" s="316"/>
      <c r="NPK148" s="316"/>
      <c r="NPL148" s="316"/>
      <c r="NPM148" s="316"/>
      <c r="NPN148" s="316"/>
      <c r="NPO148" s="316"/>
      <c r="NPP148" s="316"/>
      <c r="NPQ148" s="316" t="s">
        <v>173</v>
      </c>
      <c r="NPR148" s="316"/>
      <c r="NPS148" s="316"/>
      <c r="NPT148" s="316"/>
      <c r="NPU148" s="316"/>
      <c r="NPV148" s="316"/>
      <c r="NPW148" s="316"/>
      <c r="NPX148" s="316"/>
      <c r="NPY148" s="316" t="s">
        <v>173</v>
      </c>
      <c r="NPZ148" s="316"/>
      <c r="NQA148" s="316"/>
      <c r="NQB148" s="316"/>
      <c r="NQC148" s="316"/>
      <c r="NQD148" s="316"/>
      <c r="NQE148" s="316"/>
      <c r="NQF148" s="316"/>
      <c r="NQG148" s="316" t="s">
        <v>173</v>
      </c>
      <c r="NQH148" s="316"/>
      <c r="NQI148" s="316"/>
      <c r="NQJ148" s="316"/>
      <c r="NQK148" s="316"/>
      <c r="NQL148" s="316"/>
      <c r="NQM148" s="316"/>
      <c r="NQN148" s="316"/>
      <c r="NQO148" s="316" t="s">
        <v>173</v>
      </c>
      <c r="NQP148" s="316"/>
      <c r="NQQ148" s="316"/>
      <c r="NQR148" s="316"/>
      <c r="NQS148" s="316"/>
      <c r="NQT148" s="316"/>
      <c r="NQU148" s="316"/>
      <c r="NQV148" s="316"/>
      <c r="NQW148" s="316" t="s">
        <v>173</v>
      </c>
      <c r="NQX148" s="316"/>
      <c r="NQY148" s="316"/>
      <c r="NQZ148" s="316"/>
      <c r="NRA148" s="316"/>
      <c r="NRB148" s="316"/>
      <c r="NRC148" s="316"/>
      <c r="NRD148" s="316"/>
      <c r="NRE148" s="316" t="s">
        <v>173</v>
      </c>
      <c r="NRF148" s="316"/>
      <c r="NRG148" s="316"/>
      <c r="NRH148" s="316"/>
      <c r="NRI148" s="316"/>
      <c r="NRJ148" s="316"/>
      <c r="NRK148" s="316"/>
      <c r="NRL148" s="316"/>
      <c r="NRM148" s="316" t="s">
        <v>173</v>
      </c>
      <c r="NRN148" s="316"/>
      <c r="NRO148" s="316"/>
      <c r="NRP148" s="316"/>
      <c r="NRQ148" s="316"/>
      <c r="NRR148" s="316"/>
      <c r="NRS148" s="316"/>
      <c r="NRT148" s="316"/>
      <c r="NRU148" s="316" t="s">
        <v>173</v>
      </c>
      <c r="NRV148" s="316"/>
      <c r="NRW148" s="316"/>
      <c r="NRX148" s="316"/>
      <c r="NRY148" s="316"/>
      <c r="NRZ148" s="316"/>
      <c r="NSA148" s="316"/>
      <c r="NSB148" s="316"/>
      <c r="NSC148" s="316" t="s">
        <v>173</v>
      </c>
      <c r="NSD148" s="316"/>
      <c r="NSE148" s="316"/>
      <c r="NSF148" s="316"/>
      <c r="NSG148" s="316"/>
      <c r="NSH148" s="316"/>
      <c r="NSI148" s="316"/>
      <c r="NSJ148" s="316"/>
      <c r="NSK148" s="316" t="s">
        <v>173</v>
      </c>
      <c r="NSL148" s="316"/>
      <c r="NSM148" s="316"/>
      <c r="NSN148" s="316"/>
      <c r="NSO148" s="316"/>
      <c r="NSP148" s="316"/>
      <c r="NSQ148" s="316"/>
      <c r="NSR148" s="316"/>
      <c r="NSS148" s="316" t="s">
        <v>173</v>
      </c>
      <c r="NST148" s="316"/>
      <c r="NSU148" s="316"/>
      <c r="NSV148" s="316"/>
      <c r="NSW148" s="316"/>
      <c r="NSX148" s="316"/>
      <c r="NSY148" s="316"/>
      <c r="NSZ148" s="316"/>
      <c r="NTA148" s="316" t="s">
        <v>173</v>
      </c>
      <c r="NTB148" s="316"/>
      <c r="NTC148" s="316"/>
      <c r="NTD148" s="316"/>
      <c r="NTE148" s="316"/>
      <c r="NTF148" s="316"/>
      <c r="NTG148" s="316"/>
      <c r="NTH148" s="316"/>
      <c r="NTI148" s="316" t="s">
        <v>173</v>
      </c>
      <c r="NTJ148" s="316"/>
      <c r="NTK148" s="316"/>
      <c r="NTL148" s="316"/>
      <c r="NTM148" s="316"/>
      <c r="NTN148" s="316"/>
      <c r="NTO148" s="316"/>
      <c r="NTP148" s="316"/>
      <c r="NTQ148" s="316" t="s">
        <v>173</v>
      </c>
      <c r="NTR148" s="316"/>
      <c r="NTS148" s="316"/>
      <c r="NTT148" s="316"/>
      <c r="NTU148" s="316"/>
      <c r="NTV148" s="316"/>
      <c r="NTW148" s="316"/>
      <c r="NTX148" s="316"/>
      <c r="NTY148" s="316" t="s">
        <v>173</v>
      </c>
      <c r="NTZ148" s="316"/>
      <c r="NUA148" s="316"/>
      <c r="NUB148" s="316"/>
      <c r="NUC148" s="316"/>
      <c r="NUD148" s="316"/>
      <c r="NUE148" s="316"/>
      <c r="NUF148" s="316"/>
      <c r="NUG148" s="316" t="s">
        <v>173</v>
      </c>
      <c r="NUH148" s="316"/>
      <c r="NUI148" s="316"/>
      <c r="NUJ148" s="316"/>
      <c r="NUK148" s="316"/>
      <c r="NUL148" s="316"/>
      <c r="NUM148" s="316"/>
      <c r="NUN148" s="316"/>
      <c r="NUO148" s="316" t="s">
        <v>173</v>
      </c>
      <c r="NUP148" s="316"/>
      <c r="NUQ148" s="316"/>
      <c r="NUR148" s="316"/>
      <c r="NUS148" s="316"/>
      <c r="NUT148" s="316"/>
      <c r="NUU148" s="316"/>
      <c r="NUV148" s="316"/>
      <c r="NUW148" s="316" t="s">
        <v>173</v>
      </c>
      <c r="NUX148" s="316"/>
      <c r="NUY148" s="316"/>
      <c r="NUZ148" s="316"/>
      <c r="NVA148" s="316"/>
      <c r="NVB148" s="316"/>
      <c r="NVC148" s="316"/>
      <c r="NVD148" s="316"/>
      <c r="NVE148" s="316" t="s">
        <v>173</v>
      </c>
      <c r="NVF148" s="316"/>
      <c r="NVG148" s="316"/>
      <c r="NVH148" s="316"/>
      <c r="NVI148" s="316"/>
      <c r="NVJ148" s="316"/>
      <c r="NVK148" s="316"/>
      <c r="NVL148" s="316"/>
      <c r="NVM148" s="316" t="s">
        <v>173</v>
      </c>
      <c r="NVN148" s="316"/>
      <c r="NVO148" s="316"/>
      <c r="NVP148" s="316"/>
      <c r="NVQ148" s="316"/>
      <c r="NVR148" s="316"/>
      <c r="NVS148" s="316"/>
      <c r="NVT148" s="316"/>
      <c r="NVU148" s="316" t="s">
        <v>173</v>
      </c>
      <c r="NVV148" s="316"/>
      <c r="NVW148" s="316"/>
      <c r="NVX148" s="316"/>
      <c r="NVY148" s="316"/>
      <c r="NVZ148" s="316"/>
      <c r="NWA148" s="316"/>
      <c r="NWB148" s="316"/>
      <c r="NWC148" s="316" t="s">
        <v>173</v>
      </c>
      <c r="NWD148" s="316"/>
      <c r="NWE148" s="316"/>
      <c r="NWF148" s="316"/>
      <c r="NWG148" s="316"/>
      <c r="NWH148" s="316"/>
      <c r="NWI148" s="316"/>
      <c r="NWJ148" s="316"/>
      <c r="NWK148" s="316" t="s">
        <v>173</v>
      </c>
      <c r="NWL148" s="316"/>
      <c r="NWM148" s="316"/>
      <c r="NWN148" s="316"/>
      <c r="NWO148" s="316"/>
      <c r="NWP148" s="316"/>
      <c r="NWQ148" s="316"/>
      <c r="NWR148" s="316"/>
      <c r="NWS148" s="316" t="s">
        <v>173</v>
      </c>
      <c r="NWT148" s="316"/>
      <c r="NWU148" s="316"/>
      <c r="NWV148" s="316"/>
      <c r="NWW148" s="316"/>
      <c r="NWX148" s="316"/>
      <c r="NWY148" s="316"/>
      <c r="NWZ148" s="316"/>
      <c r="NXA148" s="316" t="s">
        <v>173</v>
      </c>
      <c r="NXB148" s="316"/>
      <c r="NXC148" s="316"/>
      <c r="NXD148" s="316"/>
      <c r="NXE148" s="316"/>
      <c r="NXF148" s="316"/>
      <c r="NXG148" s="316"/>
      <c r="NXH148" s="316"/>
      <c r="NXI148" s="316" t="s">
        <v>173</v>
      </c>
      <c r="NXJ148" s="316"/>
      <c r="NXK148" s="316"/>
      <c r="NXL148" s="316"/>
      <c r="NXM148" s="316"/>
      <c r="NXN148" s="316"/>
      <c r="NXO148" s="316"/>
      <c r="NXP148" s="316"/>
      <c r="NXQ148" s="316" t="s">
        <v>173</v>
      </c>
      <c r="NXR148" s="316"/>
      <c r="NXS148" s="316"/>
      <c r="NXT148" s="316"/>
      <c r="NXU148" s="316"/>
      <c r="NXV148" s="316"/>
      <c r="NXW148" s="316"/>
      <c r="NXX148" s="316"/>
      <c r="NXY148" s="316" t="s">
        <v>173</v>
      </c>
      <c r="NXZ148" s="316"/>
      <c r="NYA148" s="316"/>
      <c r="NYB148" s="316"/>
      <c r="NYC148" s="316"/>
      <c r="NYD148" s="316"/>
      <c r="NYE148" s="316"/>
      <c r="NYF148" s="316"/>
      <c r="NYG148" s="316" t="s">
        <v>173</v>
      </c>
      <c r="NYH148" s="316"/>
      <c r="NYI148" s="316"/>
      <c r="NYJ148" s="316"/>
      <c r="NYK148" s="316"/>
      <c r="NYL148" s="316"/>
      <c r="NYM148" s="316"/>
      <c r="NYN148" s="316"/>
      <c r="NYO148" s="316" t="s">
        <v>173</v>
      </c>
      <c r="NYP148" s="316"/>
      <c r="NYQ148" s="316"/>
      <c r="NYR148" s="316"/>
      <c r="NYS148" s="316"/>
      <c r="NYT148" s="316"/>
      <c r="NYU148" s="316"/>
      <c r="NYV148" s="316"/>
      <c r="NYW148" s="316" t="s">
        <v>173</v>
      </c>
      <c r="NYX148" s="316"/>
      <c r="NYY148" s="316"/>
      <c r="NYZ148" s="316"/>
      <c r="NZA148" s="316"/>
      <c r="NZB148" s="316"/>
      <c r="NZC148" s="316"/>
      <c r="NZD148" s="316"/>
      <c r="NZE148" s="316" t="s">
        <v>173</v>
      </c>
      <c r="NZF148" s="316"/>
      <c r="NZG148" s="316"/>
      <c r="NZH148" s="316"/>
      <c r="NZI148" s="316"/>
      <c r="NZJ148" s="316"/>
      <c r="NZK148" s="316"/>
      <c r="NZL148" s="316"/>
      <c r="NZM148" s="316" t="s">
        <v>173</v>
      </c>
      <c r="NZN148" s="316"/>
      <c r="NZO148" s="316"/>
      <c r="NZP148" s="316"/>
      <c r="NZQ148" s="316"/>
      <c r="NZR148" s="316"/>
      <c r="NZS148" s="316"/>
      <c r="NZT148" s="316"/>
      <c r="NZU148" s="316" t="s">
        <v>173</v>
      </c>
      <c r="NZV148" s="316"/>
      <c r="NZW148" s="316"/>
      <c r="NZX148" s="316"/>
      <c r="NZY148" s="316"/>
      <c r="NZZ148" s="316"/>
      <c r="OAA148" s="316"/>
      <c r="OAB148" s="316"/>
      <c r="OAC148" s="316" t="s">
        <v>173</v>
      </c>
      <c r="OAD148" s="316"/>
      <c r="OAE148" s="316"/>
      <c r="OAF148" s="316"/>
      <c r="OAG148" s="316"/>
      <c r="OAH148" s="316"/>
      <c r="OAI148" s="316"/>
      <c r="OAJ148" s="316"/>
      <c r="OAK148" s="316" t="s">
        <v>173</v>
      </c>
      <c r="OAL148" s="316"/>
      <c r="OAM148" s="316"/>
      <c r="OAN148" s="316"/>
      <c r="OAO148" s="316"/>
      <c r="OAP148" s="316"/>
      <c r="OAQ148" s="316"/>
      <c r="OAR148" s="316"/>
      <c r="OAS148" s="316" t="s">
        <v>173</v>
      </c>
      <c r="OAT148" s="316"/>
      <c r="OAU148" s="316"/>
      <c r="OAV148" s="316"/>
      <c r="OAW148" s="316"/>
      <c r="OAX148" s="316"/>
      <c r="OAY148" s="316"/>
      <c r="OAZ148" s="316"/>
      <c r="OBA148" s="316" t="s">
        <v>173</v>
      </c>
      <c r="OBB148" s="316"/>
      <c r="OBC148" s="316"/>
      <c r="OBD148" s="316"/>
      <c r="OBE148" s="316"/>
      <c r="OBF148" s="316"/>
      <c r="OBG148" s="316"/>
      <c r="OBH148" s="316"/>
      <c r="OBI148" s="316" t="s">
        <v>173</v>
      </c>
      <c r="OBJ148" s="316"/>
      <c r="OBK148" s="316"/>
      <c r="OBL148" s="316"/>
      <c r="OBM148" s="316"/>
      <c r="OBN148" s="316"/>
      <c r="OBO148" s="316"/>
      <c r="OBP148" s="316"/>
      <c r="OBQ148" s="316" t="s">
        <v>173</v>
      </c>
      <c r="OBR148" s="316"/>
      <c r="OBS148" s="316"/>
      <c r="OBT148" s="316"/>
      <c r="OBU148" s="316"/>
      <c r="OBV148" s="316"/>
      <c r="OBW148" s="316"/>
      <c r="OBX148" s="316"/>
      <c r="OBY148" s="316" t="s">
        <v>173</v>
      </c>
      <c r="OBZ148" s="316"/>
      <c r="OCA148" s="316"/>
      <c r="OCB148" s="316"/>
      <c r="OCC148" s="316"/>
      <c r="OCD148" s="316"/>
      <c r="OCE148" s="316"/>
      <c r="OCF148" s="316"/>
      <c r="OCG148" s="316" t="s">
        <v>173</v>
      </c>
      <c r="OCH148" s="316"/>
      <c r="OCI148" s="316"/>
      <c r="OCJ148" s="316"/>
      <c r="OCK148" s="316"/>
      <c r="OCL148" s="316"/>
      <c r="OCM148" s="316"/>
      <c r="OCN148" s="316"/>
      <c r="OCO148" s="316" t="s">
        <v>173</v>
      </c>
      <c r="OCP148" s="316"/>
      <c r="OCQ148" s="316"/>
      <c r="OCR148" s="316"/>
      <c r="OCS148" s="316"/>
      <c r="OCT148" s="316"/>
      <c r="OCU148" s="316"/>
      <c r="OCV148" s="316"/>
      <c r="OCW148" s="316" t="s">
        <v>173</v>
      </c>
      <c r="OCX148" s="316"/>
      <c r="OCY148" s="316"/>
      <c r="OCZ148" s="316"/>
      <c r="ODA148" s="316"/>
      <c r="ODB148" s="316"/>
      <c r="ODC148" s="316"/>
      <c r="ODD148" s="316"/>
      <c r="ODE148" s="316" t="s">
        <v>173</v>
      </c>
      <c r="ODF148" s="316"/>
      <c r="ODG148" s="316"/>
      <c r="ODH148" s="316"/>
      <c r="ODI148" s="316"/>
      <c r="ODJ148" s="316"/>
      <c r="ODK148" s="316"/>
      <c r="ODL148" s="316"/>
      <c r="ODM148" s="316" t="s">
        <v>173</v>
      </c>
      <c r="ODN148" s="316"/>
      <c r="ODO148" s="316"/>
      <c r="ODP148" s="316"/>
      <c r="ODQ148" s="316"/>
      <c r="ODR148" s="316"/>
      <c r="ODS148" s="316"/>
      <c r="ODT148" s="316"/>
      <c r="ODU148" s="316" t="s">
        <v>173</v>
      </c>
      <c r="ODV148" s="316"/>
      <c r="ODW148" s="316"/>
      <c r="ODX148" s="316"/>
      <c r="ODY148" s="316"/>
      <c r="ODZ148" s="316"/>
      <c r="OEA148" s="316"/>
      <c r="OEB148" s="316"/>
      <c r="OEC148" s="316" t="s">
        <v>173</v>
      </c>
      <c r="OED148" s="316"/>
      <c r="OEE148" s="316"/>
      <c r="OEF148" s="316"/>
      <c r="OEG148" s="316"/>
      <c r="OEH148" s="316"/>
      <c r="OEI148" s="316"/>
      <c r="OEJ148" s="316"/>
      <c r="OEK148" s="316" t="s">
        <v>173</v>
      </c>
      <c r="OEL148" s="316"/>
      <c r="OEM148" s="316"/>
      <c r="OEN148" s="316"/>
      <c r="OEO148" s="316"/>
      <c r="OEP148" s="316"/>
      <c r="OEQ148" s="316"/>
      <c r="OER148" s="316"/>
      <c r="OES148" s="316" t="s">
        <v>173</v>
      </c>
      <c r="OET148" s="316"/>
      <c r="OEU148" s="316"/>
      <c r="OEV148" s="316"/>
      <c r="OEW148" s="316"/>
      <c r="OEX148" s="316"/>
      <c r="OEY148" s="316"/>
      <c r="OEZ148" s="316"/>
      <c r="OFA148" s="316" t="s">
        <v>173</v>
      </c>
      <c r="OFB148" s="316"/>
      <c r="OFC148" s="316"/>
      <c r="OFD148" s="316"/>
      <c r="OFE148" s="316"/>
      <c r="OFF148" s="316"/>
      <c r="OFG148" s="316"/>
      <c r="OFH148" s="316"/>
      <c r="OFI148" s="316" t="s">
        <v>173</v>
      </c>
      <c r="OFJ148" s="316"/>
      <c r="OFK148" s="316"/>
      <c r="OFL148" s="316"/>
      <c r="OFM148" s="316"/>
      <c r="OFN148" s="316"/>
      <c r="OFO148" s="316"/>
      <c r="OFP148" s="316"/>
      <c r="OFQ148" s="316" t="s">
        <v>173</v>
      </c>
      <c r="OFR148" s="316"/>
      <c r="OFS148" s="316"/>
      <c r="OFT148" s="316"/>
      <c r="OFU148" s="316"/>
      <c r="OFV148" s="316"/>
      <c r="OFW148" s="316"/>
      <c r="OFX148" s="316"/>
      <c r="OFY148" s="316" t="s">
        <v>173</v>
      </c>
      <c r="OFZ148" s="316"/>
      <c r="OGA148" s="316"/>
      <c r="OGB148" s="316"/>
      <c r="OGC148" s="316"/>
      <c r="OGD148" s="316"/>
      <c r="OGE148" s="316"/>
      <c r="OGF148" s="316"/>
      <c r="OGG148" s="316" t="s">
        <v>173</v>
      </c>
      <c r="OGH148" s="316"/>
      <c r="OGI148" s="316"/>
      <c r="OGJ148" s="316"/>
      <c r="OGK148" s="316"/>
      <c r="OGL148" s="316"/>
      <c r="OGM148" s="316"/>
      <c r="OGN148" s="316"/>
      <c r="OGO148" s="316" t="s">
        <v>173</v>
      </c>
      <c r="OGP148" s="316"/>
      <c r="OGQ148" s="316"/>
      <c r="OGR148" s="316"/>
      <c r="OGS148" s="316"/>
      <c r="OGT148" s="316"/>
      <c r="OGU148" s="316"/>
      <c r="OGV148" s="316"/>
      <c r="OGW148" s="316" t="s">
        <v>173</v>
      </c>
      <c r="OGX148" s="316"/>
      <c r="OGY148" s="316"/>
      <c r="OGZ148" s="316"/>
      <c r="OHA148" s="316"/>
      <c r="OHB148" s="316"/>
      <c r="OHC148" s="316"/>
      <c r="OHD148" s="316"/>
      <c r="OHE148" s="316" t="s">
        <v>173</v>
      </c>
      <c r="OHF148" s="316"/>
      <c r="OHG148" s="316"/>
      <c r="OHH148" s="316"/>
      <c r="OHI148" s="316"/>
      <c r="OHJ148" s="316"/>
      <c r="OHK148" s="316"/>
      <c r="OHL148" s="316"/>
      <c r="OHM148" s="316" t="s">
        <v>173</v>
      </c>
      <c r="OHN148" s="316"/>
      <c r="OHO148" s="316"/>
      <c r="OHP148" s="316"/>
      <c r="OHQ148" s="316"/>
      <c r="OHR148" s="316"/>
      <c r="OHS148" s="316"/>
      <c r="OHT148" s="316"/>
      <c r="OHU148" s="316" t="s">
        <v>173</v>
      </c>
      <c r="OHV148" s="316"/>
      <c r="OHW148" s="316"/>
      <c r="OHX148" s="316"/>
      <c r="OHY148" s="316"/>
      <c r="OHZ148" s="316"/>
      <c r="OIA148" s="316"/>
      <c r="OIB148" s="316"/>
      <c r="OIC148" s="316" t="s">
        <v>173</v>
      </c>
      <c r="OID148" s="316"/>
      <c r="OIE148" s="316"/>
      <c r="OIF148" s="316"/>
      <c r="OIG148" s="316"/>
      <c r="OIH148" s="316"/>
      <c r="OII148" s="316"/>
      <c r="OIJ148" s="316"/>
      <c r="OIK148" s="316" t="s">
        <v>173</v>
      </c>
      <c r="OIL148" s="316"/>
      <c r="OIM148" s="316"/>
      <c r="OIN148" s="316"/>
      <c r="OIO148" s="316"/>
      <c r="OIP148" s="316"/>
      <c r="OIQ148" s="316"/>
      <c r="OIR148" s="316"/>
      <c r="OIS148" s="316" t="s">
        <v>173</v>
      </c>
      <c r="OIT148" s="316"/>
      <c r="OIU148" s="316"/>
      <c r="OIV148" s="316"/>
      <c r="OIW148" s="316"/>
      <c r="OIX148" s="316"/>
      <c r="OIY148" s="316"/>
      <c r="OIZ148" s="316"/>
      <c r="OJA148" s="316" t="s">
        <v>173</v>
      </c>
      <c r="OJB148" s="316"/>
      <c r="OJC148" s="316"/>
      <c r="OJD148" s="316"/>
      <c r="OJE148" s="316"/>
      <c r="OJF148" s="316"/>
      <c r="OJG148" s="316"/>
      <c r="OJH148" s="316"/>
      <c r="OJI148" s="316" t="s">
        <v>173</v>
      </c>
      <c r="OJJ148" s="316"/>
      <c r="OJK148" s="316"/>
      <c r="OJL148" s="316"/>
      <c r="OJM148" s="316"/>
      <c r="OJN148" s="316"/>
      <c r="OJO148" s="316"/>
      <c r="OJP148" s="316"/>
      <c r="OJQ148" s="316" t="s">
        <v>173</v>
      </c>
      <c r="OJR148" s="316"/>
      <c r="OJS148" s="316"/>
      <c r="OJT148" s="316"/>
      <c r="OJU148" s="316"/>
      <c r="OJV148" s="316"/>
      <c r="OJW148" s="316"/>
      <c r="OJX148" s="316"/>
      <c r="OJY148" s="316" t="s">
        <v>173</v>
      </c>
      <c r="OJZ148" s="316"/>
      <c r="OKA148" s="316"/>
      <c r="OKB148" s="316"/>
      <c r="OKC148" s="316"/>
      <c r="OKD148" s="316"/>
      <c r="OKE148" s="316"/>
      <c r="OKF148" s="316"/>
      <c r="OKG148" s="316" t="s">
        <v>173</v>
      </c>
      <c r="OKH148" s="316"/>
      <c r="OKI148" s="316"/>
      <c r="OKJ148" s="316"/>
      <c r="OKK148" s="316"/>
      <c r="OKL148" s="316"/>
      <c r="OKM148" s="316"/>
      <c r="OKN148" s="316"/>
      <c r="OKO148" s="316" t="s">
        <v>173</v>
      </c>
      <c r="OKP148" s="316"/>
      <c r="OKQ148" s="316"/>
      <c r="OKR148" s="316"/>
      <c r="OKS148" s="316"/>
      <c r="OKT148" s="316"/>
      <c r="OKU148" s="316"/>
      <c r="OKV148" s="316"/>
      <c r="OKW148" s="316" t="s">
        <v>173</v>
      </c>
      <c r="OKX148" s="316"/>
      <c r="OKY148" s="316"/>
      <c r="OKZ148" s="316"/>
      <c r="OLA148" s="316"/>
      <c r="OLB148" s="316"/>
      <c r="OLC148" s="316"/>
      <c r="OLD148" s="316"/>
      <c r="OLE148" s="316" t="s">
        <v>173</v>
      </c>
      <c r="OLF148" s="316"/>
      <c r="OLG148" s="316"/>
      <c r="OLH148" s="316"/>
      <c r="OLI148" s="316"/>
      <c r="OLJ148" s="316"/>
      <c r="OLK148" s="316"/>
      <c r="OLL148" s="316"/>
      <c r="OLM148" s="316" t="s">
        <v>173</v>
      </c>
      <c r="OLN148" s="316"/>
      <c r="OLO148" s="316"/>
      <c r="OLP148" s="316"/>
      <c r="OLQ148" s="316"/>
      <c r="OLR148" s="316"/>
      <c r="OLS148" s="316"/>
      <c r="OLT148" s="316"/>
      <c r="OLU148" s="316" t="s">
        <v>173</v>
      </c>
      <c r="OLV148" s="316"/>
      <c r="OLW148" s="316"/>
      <c r="OLX148" s="316"/>
      <c r="OLY148" s="316"/>
      <c r="OLZ148" s="316"/>
      <c r="OMA148" s="316"/>
      <c r="OMB148" s="316"/>
      <c r="OMC148" s="316" t="s">
        <v>173</v>
      </c>
      <c r="OMD148" s="316"/>
      <c r="OME148" s="316"/>
      <c r="OMF148" s="316"/>
      <c r="OMG148" s="316"/>
      <c r="OMH148" s="316"/>
      <c r="OMI148" s="316"/>
      <c r="OMJ148" s="316"/>
      <c r="OMK148" s="316" t="s">
        <v>173</v>
      </c>
      <c r="OML148" s="316"/>
      <c r="OMM148" s="316"/>
      <c r="OMN148" s="316"/>
      <c r="OMO148" s="316"/>
      <c r="OMP148" s="316"/>
      <c r="OMQ148" s="316"/>
      <c r="OMR148" s="316"/>
      <c r="OMS148" s="316" t="s">
        <v>173</v>
      </c>
      <c r="OMT148" s="316"/>
      <c r="OMU148" s="316"/>
      <c r="OMV148" s="316"/>
      <c r="OMW148" s="316"/>
      <c r="OMX148" s="316"/>
      <c r="OMY148" s="316"/>
      <c r="OMZ148" s="316"/>
      <c r="ONA148" s="316" t="s">
        <v>173</v>
      </c>
      <c r="ONB148" s="316"/>
      <c r="ONC148" s="316"/>
      <c r="OND148" s="316"/>
      <c r="ONE148" s="316"/>
      <c r="ONF148" s="316"/>
      <c r="ONG148" s="316"/>
      <c r="ONH148" s="316"/>
      <c r="ONI148" s="316" t="s">
        <v>173</v>
      </c>
      <c r="ONJ148" s="316"/>
      <c r="ONK148" s="316"/>
      <c r="ONL148" s="316"/>
      <c r="ONM148" s="316"/>
      <c r="ONN148" s="316"/>
      <c r="ONO148" s="316"/>
      <c r="ONP148" s="316"/>
      <c r="ONQ148" s="316" t="s">
        <v>173</v>
      </c>
      <c r="ONR148" s="316"/>
      <c r="ONS148" s="316"/>
      <c r="ONT148" s="316"/>
      <c r="ONU148" s="316"/>
      <c r="ONV148" s="316"/>
      <c r="ONW148" s="316"/>
      <c r="ONX148" s="316"/>
      <c r="ONY148" s="316" t="s">
        <v>173</v>
      </c>
      <c r="ONZ148" s="316"/>
      <c r="OOA148" s="316"/>
      <c r="OOB148" s="316"/>
      <c r="OOC148" s="316"/>
      <c r="OOD148" s="316"/>
      <c r="OOE148" s="316"/>
      <c r="OOF148" s="316"/>
      <c r="OOG148" s="316" t="s">
        <v>173</v>
      </c>
      <c r="OOH148" s="316"/>
      <c r="OOI148" s="316"/>
      <c r="OOJ148" s="316"/>
      <c r="OOK148" s="316"/>
      <c r="OOL148" s="316"/>
      <c r="OOM148" s="316"/>
      <c r="OON148" s="316"/>
      <c r="OOO148" s="316" t="s">
        <v>173</v>
      </c>
      <c r="OOP148" s="316"/>
      <c r="OOQ148" s="316"/>
      <c r="OOR148" s="316"/>
      <c r="OOS148" s="316"/>
      <c r="OOT148" s="316"/>
      <c r="OOU148" s="316"/>
      <c r="OOV148" s="316"/>
      <c r="OOW148" s="316" t="s">
        <v>173</v>
      </c>
      <c r="OOX148" s="316"/>
      <c r="OOY148" s="316"/>
      <c r="OOZ148" s="316"/>
      <c r="OPA148" s="316"/>
      <c r="OPB148" s="316"/>
      <c r="OPC148" s="316"/>
      <c r="OPD148" s="316"/>
      <c r="OPE148" s="316" t="s">
        <v>173</v>
      </c>
      <c r="OPF148" s="316"/>
      <c r="OPG148" s="316"/>
      <c r="OPH148" s="316"/>
      <c r="OPI148" s="316"/>
      <c r="OPJ148" s="316"/>
      <c r="OPK148" s="316"/>
      <c r="OPL148" s="316"/>
      <c r="OPM148" s="316" t="s">
        <v>173</v>
      </c>
      <c r="OPN148" s="316"/>
      <c r="OPO148" s="316"/>
      <c r="OPP148" s="316"/>
      <c r="OPQ148" s="316"/>
      <c r="OPR148" s="316"/>
      <c r="OPS148" s="316"/>
      <c r="OPT148" s="316"/>
      <c r="OPU148" s="316" t="s">
        <v>173</v>
      </c>
      <c r="OPV148" s="316"/>
      <c r="OPW148" s="316"/>
      <c r="OPX148" s="316"/>
      <c r="OPY148" s="316"/>
      <c r="OPZ148" s="316"/>
      <c r="OQA148" s="316"/>
      <c r="OQB148" s="316"/>
      <c r="OQC148" s="316" t="s">
        <v>173</v>
      </c>
      <c r="OQD148" s="316"/>
      <c r="OQE148" s="316"/>
      <c r="OQF148" s="316"/>
      <c r="OQG148" s="316"/>
      <c r="OQH148" s="316"/>
      <c r="OQI148" s="316"/>
      <c r="OQJ148" s="316"/>
      <c r="OQK148" s="316" t="s">
        <v>173</v>
      </c>
      <c r="OQL148" s="316"/>
      <c r="OQM148" s="316"/>
      <c r="OQN148" s="316"/>
      <c r="OQO148" s="316"/>
      <c r="OQP148" s="316"/>
      <c r="OQQ148" s="316"/>
      <c r="OQR148" s="316"/>
      <c r="OQS148" s="316" t="s">
        <v>173</v>
      </c>
      <c r="OQT148" s="316"/>
      <c r="OQU148" s="316"/>
      <c r="OQV148" s="316"/>
      <c r="OQW148" s="316"/>
      <c r="OQX148" s="316"/>
      <c r="OQY148" s="316"/>
      <c r="OQZ148" s="316"/>
      <c r="ORA148" s="316" t="s">
        <v>173</v>
      </c>
      <c r="ORB148" s="316"/>
      <c r="ORC148" s="316"/>
      <c r="ORD148" s="316"/>
      <c r="ORE148" s="316"/>
      <c r="ORF148" s="316"/>
      <c r="ORG148" s="316"/>
      <c r="ORH148" s="316"/>
      <c r="ORI148" s="316" t="s">
        <v>173</v>
      </c>
      <c r="ORJ148" s="316"/>
      <c r="ORK148" s="316"/>
      <c r="ORL148" s="316"/>
      <c r="ORM148" s="316"/>
      <c r="ORN148" s="316"/>
      <c r="ORO148" s="316"/>
      <c r="ORP148" s="316"/>
      <c r="ORQ148" s="316" t="s">
        <v>173</v>
      </c>
      <c r="ORR148" s="316"/>
      <c r="ORS148" s="316"/>
      <c r="ORT148" s="316"/>
      <c r="ORU148" s="316"/>
      <c r="ORV148" s="316"/>
      <c r="ORW148" s="316"/>
      <c r="ORX148" s="316"/>
      <c r="ORY148" s="316" t="s">
        <v>173</v>
      </c>
      <c r="ORZ148" s="316"/>
      <c r="OSA148" s="316"/>
      <c r="OSB148" s="316"/>
      <c r="OSC148" s="316"/>
      <c r="OSD148" s="316"/>
      <c r="OSE148" s="316"/>
      <c r="OSF148" s="316"/>
      <c r="OSG148" s="316" t="s">
        <v>173</v>
      </c>
      <c r="OSH148" s="316"/>
      <c r="OSI148" s="316"/>
      <c r="OSJ148" s="316"/>
      <c r="OSK148" s="316"/>
      <c r="OSL148" s="316"/>
      <c r="OSM148" s="316"/>
      <c r="OSN148" s="316"/>
      <c r="OSO148" s="316" t="s">
        <v>173</v>
      </c>
      <c r="OSP148" s="316"/>
      <c r="OSQ148" s="316"/>
      <c r="OSR148" s="316"/>
      <c r="OSS148" s="316"/>
      <c r="OST148" s="316"/>
      <c r="OSU148" s="316"/>
      <c r="OSV148" s="316"/>
      <c r="OSW148" s="316" t="s">
        <v>173</v>
      </c>
      <c r="OSX148" s="316"/>
      <c r="OSY148" s="316"/>
      <c r="OSZ148" s="316"/>
      <c r="OTA148" s="316"/>
      <c r="OTB148" s="316"/>
      <c r="OTC148" s="316"/>
      <c r="OTD148" s="316"/>
      <c r="OTE148" s="316" t="s">
        <v>173</v>
      </c>
      <c r="OTF148" s="316"/>
      <c r="OTG148" s="316"/>
      <c r="OTH148" s="316"/>
      <c r="OTI148" s="316"/>
      <c r="OTJ148" s="316"/>
      <c r="OTK148" s="316"/>
      <c r="OTL148" s="316"/>
      <c r="OTM148" s="316" t="s">
        <v>173</v>
      </c>
      <c r="OTN148" s="316"/>
      <c r="OTO148" s="316"/>
      <c r="OTP148" s="316"/>
      <c r="OTQ148" s="316"/>
      <c r="OTR148" s="316"/>
      <c r="OTS148" s="316"/>
      <c r="OTT148" s="316"/>
      <c r="OTU148" s="316" t="s">
        <v>173</v>
      </c>
      <c r="OTV148" s="316"/>
      <c r="OTW148" s="316"/>
      <c r="OTX148" s="316"/>
      <c r="OTY148" s="316"/>
      <c r="OTZ148" s="316"/>
      <c r="OUA148" s="316"/>
      <c r="OUB148" s="316"/>
      <c r="OUC148" s="316" t="s">
        <v>173</v>
      </c>
      <c r="OUD148" s="316"/>
      <c r="OUE148" s="316"/>
      <c r="OUF148" s="316"/>
      <c r="OUG148" s="316"/>
      <c r="OUH148" s="316"/>
      <c r="OUI148" s="316"/>
      <c r="OUJ148" s="316"/>
      <c r="OUK148" s="316" t="s">
        <v>173</v>
      </c>
      <c r="OUL148" s="316"/>
      <c r="OUM148" s="316"/>
      <c r="OUN148" s="316"/>
      <c r="OUO148" s="316"/>
      <c r="OUP148" s="316"/>
      <c r="OUQ148" s="316"/>
      <c r="OUR148" s="316"/>
      <c r="OUS148" s="316" t="s">
        <v>173</v>
      </c>
      <c r="OUT148" s="316"/>
      <c r="OUU148" s="316"/>
      <c r="OUV148" s="316"/>
      <c r="OUW148" s="316"/>
      <c r="OUX148" s="316"/>
      <c r="OUY148" s="316"/>
      <c r="OUZ148" s="316"/>
      <c r="OVA148" s="316" t="s">
        <v>173</v>
      </c>
      <c r="OVB148" s="316"/>
      <c r="OVC148" s="316"/>
      <c r="OVD148" s="316"/>
      <c r="OVE148" s="316"/>
      <c r="OVF148" s="316"/>
      <c r="OVG148" s="316"/>
      <c r="OVH148" s="316"/>
      <c r="OVI148" s="316" t="s">
        <v>173</v>
      </c>
      <c r="OVJ148" s="316"/>
      <c r="OVK148" s="316"/>
      <c r="OVL148" s="316"/>
      <c r="OVM148" s="316"/>
      <c r="OVN148" s="316"/>
      <c r="OVO148" s="316"/>
      <c r="OVP148" s="316"/>
      <c r="OVQ148" s="316" t="s">
        <v>173</v>
      </c>
      <c r="OVR148" s="316"/>
      <c r="OVS148" s="316"/>
      <c r="OVT148" s="316"/>
      <c r="OVU148" s="316"/>
      <c r="OVV148" s="316"/>
      <c r="OVW148" s="316"/>
      <c r="OVX148" s="316"/>
      <c r="OVY148" s="316" t="s">
        <v>173</v>
      </c>
      <c r="OVZ148" s="316"/>
      <c r="OWA148" s="316"/>
      <c r="OWB148" s="316"/>
      <c r="OWC148" s="316"/>
      <c r="OWD148" s="316"/>
      <c r="OWE148" s="316"/>
      <c r="OWF148" s="316"/>
      <c r="OWG148" s="316" t="s">
        <v>173</v>
      </c>
      <c r="OWH148" s="316"/>
      <c r="OWI148" s="316"/>
      <c r="OWJ148" s="316"/>
      <c r="OWK148" s="316"/>
      <c r="OWL148" s="316"/>
      <c r="OWM148" s="316"/>
      <c r="OWN148" s="316"/>
      <c r="OWO148" s="316" t="s">
        <v>173</v>
      </c>
      <c r="OWP148" s="316"/>
      <c r="OWQ148" s="316"/>
      <c r="OWR148" s="316"/>
      <c r="OWS148" s="316"/>
      <c r="OWT148" s="316"/>
      <c r="OWU148" s="316"/>
      <c r="OWV148" s="316"/>
      <c r="OWW148" s="316" t="s">
        <v>173</v>
      </c>
      <c r="OWX148" s="316"/>
      <c r="OWY148" s="316"/>
      <c r="OWZ148" s="316"/>
      <c r="OXA148" s="316"/>
      <c r="OXB148" s="316"/>
      <c r="OXC148" s="316"/>
      <c r="OXD148" s="316"/>
      <c r="OXE148" s="316" t="s">
        <v>173</v>
      </c>
      <c r="OXF148" s="316"/>
      <c r="OXG148" s="316"/>
      <c r="OXH148" s="316"/>
      <c r="OXI148" s="316"/>
      <c r="OXJ148" s="316"/>
      <c r="OXK148" s="316"/>
      <c r="OXL148" s="316"/>
      <c r="OXM148" s="316" t="s">
        <v>173</v>
      </c>
      <c r="OXN148" s="316"/>
      <c r="OXO148" s="316"/>
      <c r="OXP148" s="316"/>
      <c r="OXQ148" s="316"/>
      <c r="OXR148" s="316"/>
      <c r="OXS148" s="316"/>
      <c r="OXT148" s="316"/>
      <c r="OXU148" s="316" t="s">
        <v>173</v>
      </c>
      <c r="OXV148" s="316"/>
      <c r="OXW148" s="316"/>
      <c r="OXX148" s="316"/>
      <c r="OXY148" s="316"/>
      <c r="OXZ148" s="316"/>
      <c r="OYA148" s="316"/>
      <c r="OYB148" s="316"/>
      <c r="OYC148" s="316" t="s">
        <v>173</v>
      </c>
      <c r="OYD148" s="316"/>
      <c r="OYE148" s="316"/>
      <c r="OYF148" s="316"/>
      <c r="OYG148" s="316"/>
      <c r="OYH148" s="316"/>
      <c r="OYI148" s="316"/>
      <c r="OYJ148" s="316"/>
      <c r="OYK148" s="316" t="s">
        <v>173</v>
      </c>
      <c r="OYL148" s="316"/>
      <c r="OYM148" s="316"/>
      <c r="OYN148" s="316"/>
      <c r="OYO148" s="316"/>
      <c r="OYP148" s="316"/>
      <c r="OYQ148" s="316"/>
      <c r="OYR148" s="316"/>
      <c r="OYS148" s="316" t="s">
        <v>173</v>
      </c>
      <c r="OYT148" s="316"/>
      <c r="OYU148" s="316"/>
      <c r="OYV148" s="316"/>
      <c r="OYW148" s="316"/>
      <c r="OYX148" s="316"/>
      <c r="OYY148" s="316"/>
      <c r="OYZ148" s="316"/>
      <c r="OZA148" s="316" t="s">
        <v>173</v>
      </c>
      <c r="OZB148" s="316"/>
      <c r="OZC148" s="316"/>
      <c r="OZD148" s="316"/>
      <c r="OZE148" s="316"/>
      <c r="OZF148" s="316"/>
      <c r="OZG148" s="316"/>
      <c r="OZH148" s="316"/>
      <c r="OZI148" s="316" t="s">
        <v>173</v>
      </c>
      <c r="OZJ148" s="316"/>
      <c r="OZK148" s="316"/>
      <c r="OZL148" s="316"/>
      <c r="OZM148" s="316"/>
      <c r="OZN148" s="316"/>
      <c r="OZO148" s="316"/>
      <c r="OZP148" s="316"/>
      <c r="OZQ148" s="316" t="s">
        <v>173</v>
      </c>
      <c r="OZR148" s="316"/>
      <c r="OZS148" s="316"/>
      <c r="OZT148" s="316"/>
      <c r="OZU148" s="316"/>
      <c r="OZV148" s="316"/>
      <c r="OZW148" s="316"/>
      <c r="OZX148" s="316"/>
      <c r="OZY148" s="316" t="s">
        <v>173</v>
      </c>
      <c r="OZZ148" s="316"/>
      <c r="PAA148" s="316"/>
      <c r="PAB148" s="316"/>
      <c r="PAC148" s="316"/>
      <c r="PAD148" s="316"/>
      <c r="PAE148" s="316"/>
      <c r="PAF148" s="316"/>
      <c r="PAG148" s="316" t="s">
        <v>173</v>
      </c>
      <c r="PAH148" s="316"/>
      <c r="PAI148" s="316"/>
      <c r="PAJ148" s="316"/>
      <c r="PAK148" s="316"/>
      <c r="PAL148" s="316"/>
      <c r="PAM148" s="316"/>
      <c r="PAN148" s="316"/>
      <c r="PAO148" s="316" t="s">
        <v>173</v>
      </c>
      <c r="PAP148" s="316"/>
      <c r="PAQ148" s="316"/>
      <c r="PAR148" s="316"/>
      <c r="PAS148" s="316"/>
      <c r="PAT148" s="316"/>
      <c r="PAU148" s="316"/>
      <c r="PAV148" s="316"/>
      <c r="PAW148" s="316" t="s">
        <v>173</v>
      </c>
      <c r="PAX148" s="316"/>
      <c r="PAY148" s="316"/>
      <c r="PAZ148" s="316"/>
      <c r="PBA148" s="316"/>
      <c r="PBB148" s="316"/>
      <c r="PBC148" s="316"/>
      <c r="PBD148" s="316"/>
      <c r="PBE148" s="316" t="s">
        <v>173</v>
      </c>
      <c r="PBF148" s="316"/>
      <c r="PBG148" s="316"/>
      <c r="PBH148" s="316"/>
      <c r="PBI148" s="316"/>
      <c r="PBJ148" s="316"/>
      <c r="PBK148" s="316"/>
      <c r="PBL148" s="316"/>
      <c r="PBM148" s="316" t="s">
        <v>173</v>
      </c>
      <c r="PBN148" s="316"/>
      <c r="PBO148" s="316"/>
      <c r="PBP148" s="316"/>
      <c r="PBQ148" s="316"/>
      <c r="PBR148" s="316"/>
      <c r="PBS148" s="316"/>
      <c r="PBT148" s="316"/>
      <c r="PBU148" s="316" t="s">
        <v>173</v>
      </c>
      <c r="PBV148" s="316"/>
      <c r="PBW148" s="316"/>
      <c r="PBX148" s="316"/>
      <c r="PBY148" s="316"/>
      <c r="PBZ148" s="316"/>
      <c r="PCA148" s="316"/>
      <c r="PCB148" s="316"/>
      <c r="PCC148" s="316" t="s">
        <v>173</v>
      </c>
      <c r="PCD148" s="316"/>
      <c r="PCE148" s="316"/>
      <c r="PCF148" s="316"/>
      <c r="PCG148" s="316"/>
      <c r="PCH148" s="316"/>
      <c r="PCI148" s="316"/>
      <c r="PCJ148" s="316"/>
      <c r="PCK148" s="316" t="s">
        <v>173</v>
      </c>
      <c r="PCL148" s="316"/>
      <c r="PCM148" s="316"/>
      <c r="PCN148" s="316"/>
      <c r="PCO148" s="316"/>
      <c r="PCP148" s="316"/>
      <c r="PCQ148" s="316"/>
      <c r="PCR148" s="316"/>
      <c r="PCS148" s="316" t="s">
        <v>173</v>
      </c>
      <c r="PCT148" s="316"/>
      <c r="PCU148" s="316"/>
      <c r="PCV148" s="316"/>
      <c r="PCW148" s="316"/>
      <c r="PCX148" s="316"/>
      <c r="PCY148" s="316"/>
      <c r="PCZ148" s="316"/>
      <c r="PDA148" s="316" t="s">
        <v>173</v>
      </c>
      <c r="PDB148" s="316"/>
      <c r="PDC148" s="316"/>
      <c r="PDD148" s="316"/>
      <c r="PDE148" s="316"/>
      <c r="PDF148" s="316"/>
      <c r="PDG148" s="316"/>
      <c r="PDH148" s="316"/>
      <c r="PDI148" s="316" t="s">
        <v>173</v>
      </c>
      <c r="PDJ148" s="316"/>
      <c r="PDK148" s="316"/>
      <c r="PDL148" s="316"/>
      <c r="PDM148" s="316"/>
      <c r="PDN148" s="316"/>
      <c r="PDO148" s="316"/>
      <c r="PDP148" s="316"/>
      <c r="PDQ148" s="316" t="s">
        <v>173</v>
      </c>
      <c r="PDR148" s="316"/>
      <c r="PDS148" s="316"/>
      <c r="PDT148" s="316"/>
      <c r="PDU148" s="316"/>
      <c r="PDV148" s="316"/>
      <c r="PDW148" s="316"/>
      <c r="PDX148" s="316"/>
      <c r="PDY148" s="316" t="s">
        <v>173</v>
      </c>
      <c r="PDZ148" s="316"/>
      <c r="PEA148" s="316"/>
      <c r="PEB148" s="316"/>
      <c r="PEC148" s="316"/>
      <c r="PED148" s="316"/>
      <c r="PEE148" s="316"/>
      <c r="PEF148" s="316"/>
      <c r="PEG148" s="316" t="s">
        <v>173</v>
      </c>
      <c r="PEH148" s="316"/>
      <c r="PEI148" s="316"/>
      <c r="PEJ148" s="316"/>
      <c r="PEK148" s="316"/>
      <c r="PEL148" s="316"/>
      <c r="PEM148" s="316"/>
      <c r="PEN148" s="316"/>
      <c r="PEO148" s="316" t="s">
        <v>173</v>
      </c>
      <c r="PEP148" s="316"/>
      <c r="PEQ148" s="316"/>
      <c r="PER148" s="316"/>
      <c r="PES148" s="316"/>
      <c r="PET148" s="316"/>
      <c r="PEU148" s="316"/>
      <c r="PEV148" s="316"/>
      <c r="PEW148" s="316" t="s">
        <v>173</v>
      </c>
      <c r="PEX148" s="316"/>
      <c r="PEY148" s="316"/>
      <c r="PEZ148" s="316"/>
      <c r="PFA148" s="316"/>
      <c r="PFB148" s="316"/>
      <c r="PFC148" s="316"/>
      <c r="PFD148" s="316"/>
      <c r="PFE148" s="316" t="s">
        <v>173</v>
      </c>
      <c r="PFF148" s="316"/>
      <c r="PFG148" s="316"/>
      <c r="PFH148" s="316"/>
      <c r="PFI148" s="316"/>
      <c r="PFJ148" s="316"/>
      <c r="PFK148" s="316"/>
      <c r="PFL148" s="316"/>
      <c r="PFM148" s="316" t="s">
        <v>173</v>
      </c>
      <c r="PFN148" s="316"/>
      <c r="PFO148" s="316"/>
      <c r="PFP148" s="316"/>
      <c r="PFQ148" s="316"/>
      <c r="PFR148" s="316"/>
      <c r="PFS148" s="316"/>
      <c r="PFT148" s="316"/>
      <c r="PFU148" s="316" t="s">
        <v>173</v>
      </c>
      <c r="PFV148" s="316"/>
      <c r="PFW148" s="316"/>
      <c r="PFX148" s="316"/>
      <c r="PFY148" s="316"/>
      <c r="PFZ148" s="316"/>
      <c r="PGA148" s="316"/>
      <c r="PGB148" s="316"/>
      <c r="PGC148" s="316" t="s">
        <v>173</v>
      </c>
      <c r="PGD148" s="316"/>
      <c r="PGE148" s="316"/>
      <c r="PGF148" s="316"/>
      <c r="PGG148" s="316"/>
      <c r="PGH148" s="316"/>
      <c r="PGI148" s="316"/>
      <c r="PGJ148" s="316"/>
      <c r="PGK148" s="316" t="s">
        <v>173</v>
      </c>
      <c r="PGL148" s="316"/>
      <c r="PGM148" s="316"/>
      <c r="PGN148" s="316"/>
      <c r="PGO148" s="316"/>
      <c r="PGP148" s="316"/>
      <c r="PGQ148" s="316"/>
      <c r="PGR148" s="316"/>
      <c r="PGS148" s="316" t="s">
        <v>173</v>
      </c>
      <c r="PGT148" s="316"/>
      <c r="PGU148" s="316"/>
      <c r="PGV148" s="316"/>
      <c r="PGW148" s="316"/>
      <c r="PGX148" s="316"/>
      <c r="PGY148" s="316"/>
      <c r="PGZ148" s="316"/>
      <c r="PHA148" s="316" t="s">
        <v>173</v>
      </c>
      <c r="PHB148" s="316"/>
      <c r="PHC148" s="316"/>
      <c r="PHD148" s="316"/>
      <c r="PHE148" s="316"/>
      <c r="PHF148" s="316"/>
      <c r="PHG148" s="316"/>
      <c r="PHH148" s="316"/>
      <c r="PHI148" s="316" t="s">
        <v>173</v>
      </c>
      <c r="PHJ148" s="316"/>
      <c r="PHK148" s="316"/>
      <c r="PHL148" s="316"/>
      <c r="PHM148" s="316"/>
      <c r="PHN148" s="316"/>
      <c r="PHO148" s="316"/>
      <c r="PHP148" s="316"/>
      <c r="PHQ148" s="316" t="s">
        <v>173</v>
      </c>
      <c r="PHR148" s="316"/>
      <c r="PHS148" s="316"/>
      <c r="PHT148" s="316"/>
      <c r="PHU148" s="316"/>
      <c r="PHV148" s="316"/>
      <c r="PHW148" s="316"/>
      <c r="PHX148" s="316"/>
      <c r="PHY148" s="316" t="s">
        <v>173</v>
      </c>
      <c r="PHZ148" s="316"/>
      <c r="PIA148" s="316"/>
      <c r="PIB148" s="316"/>
      <c r="PIC148" s="316"/>
      <c r="PID148" s="316"/>
      <c r="PIE148" s="316"/>
      <c r="PIF148" s="316"/>
      <c r="PIG148" s="316" t="s">
        <v>173</v>
      </c>
      <c r="PIH148" s="316"/>
      <c r="PII148" s="316"/>
      <c r="PIJ148" s="316"/>
      <c r="PIK148" s="316"/>
      <c r="PIL148" s="316"/>
      <c r="PIM148" s="316"/>
      <c r="PIN148" s="316"/>
      <c r="PIO148" s="316" t="s">
        <v>173</v>
      </c>
      <c r="PIP148" s="316"/>
      <c r="PIQ148" s="316"/>
      <c r="PIR148" s="316"/>
      <c r="PIS148" s="316"/>
      <c r="PIT148" s="316"/>
      <c r="PIU148" s="316"/>
      <c r="PIV148" s="316"/>
      <c r="PIW148" s="316" t="s">
        <v>173</v>
      </c>
      <c r="PIX148" s="316"/>
      <c r="PIY148" s="316"/>
      <c r="PIZ148" s="316"/>
      <c r="PJA148" s="316"/>
      <c r="PJB148" s="316"/>
      <c r="PJC148" s="316"/>
      <c r="PJD148" s="316"/>
      <c r="PJE148" s="316" t="s">
        <v>173</v>
      </c>
      <c r="PJF148" s="316"/>
      <c r="PJG148" s="316"/>
      <c r="PJH148" s="316"/>
      <c r="PJI148" s="316"/>
      <c r="PJJ148" s="316"/>
      <c r="PJK148" s="316"/>
      <c r="PJL148" s="316"/>
      <c r="PJM148" s="316" t="s">
        <v>173</v>
      </c>
      <c r="PJN148" s="316"/>
      <c r="PJO148" s="316"/>
      <c r="PJP148" s="316"/>
      <c r="PJQ148" s="316"/>
      <c r="PJR148" s="316"/>
      <c r="PJS148" s="316"/>
      <c r="PJT148" s="316"/>
      <c r="PJU148" s="316" t="s">
        <v>173</v>
      </c>
      <c r="PJV148" s="316"/>
      <c r="PJW148" s="316"/>
      <c r="PJX148" s="316"/>
      <c r="PJY148" s="316"/>
      <c r="PJZ148" s="316"/>
      <c r="PKA148" s="316"/>
      <c r="PKB148" s="316"/>
      <c r="PKC148" s="316" t="s">
        <v>173</v>
      </c>
      <c r="PKD148" s="316"/>
      <c r="PKE148" s="316"/>
      <c r="PKF148" s="316"/>
      <c r="PKG148" s="316"/>
      <c r="PKH148" s="316"/>
      <c r="PKI148" s="316"/>
      <c r="PKJ148" s="316"/>
      <c r="PKK148" s="316" t="s">
        <v>173</v>
      </c>
      <c r="PKL148" s="316"/>
      <c r="PKM148" s="316"/>
      <c r="PKN148" s="316"/>
      <c r="PKO148" s="316"/>
      <c r="PKP148" s="316"/>
      <c r="PKQ148" s="316"/>
      <c r="PKR148" s="316"/>
      <c r="PKS148" s="316" t="s">
        <v>173</v>
      </c>
      <c r="PKT148" s="316"/>
      <c r="PKU148" s="316"/>
      <c r="PKV148" s="316"/>
      <c r="PKW148" s="316"/>
      <c r="PKX148" s="316"/>
      <c r="PKY148" s="316"/>
      <c r="PKZ148" s="316"/>
      <c r="PLA148" s="316" t="s">
        <v>173</v>
      </c>
      <c r="PLB148" s="316"/>
      <c r="PLC148" s="316"/>
      <c r="PLD148" s="316"/>
      <c r="PLE148" s="316"/>
      <c r="PLF148" s="316"/>
      <c r="PLG148" s="316"/>
      <c r="PLH148" s="316"/>
      <c r="PLI148" s="316" t="s">
        <v>173</v>
      </c>
      <c r="PLJ148" s="316"/>
      <c r="PLK148" s="316"/>
      <c r="PLL148" s="316"/>
      <c r="PLM148" s="316"/>
      <c r="PLN148" s="316"/>
      <c r="PLO148" s="316"/>
      <c r="PLP148" s="316"/>
      <c r="PLQ148" s="316" t="s">
        <v>173</v>
      </c>
      <c r="PLR148" s="316"/>
      <c r="PLS148" s="316"/>
      <c r="PLT148" s="316"/>
      <c r="PLU148" s="316"/>
      <c r="PLV148" s="316"/>
      <c r="PLW148" s="316"/>
      <c r="PLX148" s="316"/>
      <c r="PLY148" s="316" t="s">
        <v>173</v>
      </c>
      <c r="PLZ148" s="316"/>
      <c r="PMA148" s="316"/>
      <c r="PMB148" s="316"/>
      <c r="PMC148" s="316"/>
      <c r="PMD148" s="316"/>
      <c r="PME148" s="316"/>
      <c r="PMF148" s="316"/>
      <c r="PMG148" s="316" t="s">
        <v>173</v>
      </c>
      <c r="PMH148" s="316"/>
      <c r="PMI148" s="316"/>
      <c r="PMJ148" s="316"/>
      <c r="PMK148" s="316"/>
      <c r="PML148" s="316"/>
      <c r="PMM148" s="316"/>
      <c r="PMN148" s="316"/>
      <c r="PMO148" s="316" t="s">
        <v>173</v>
      </c>
      <c r="PMP148" s="316"/>
      <c r="PMQ148" s="316"/>
      <c r="PMR148" s="316"/>
      <c r="PMS148" s="316"/>
      <c r="PMT148" s="316"/>
      <c r="PMU148" s="316"/>
      <c r="PMV148" s="316"/>
      <c r="PMW148" s="316" t="s">
        <v>173</v>
      </c>
      <c r="PMX148" s="316"/>
      <c r="PMY148" s="316"/>
      <c r="PMZ148" s="316"/>
      <c r="PNA148" s="316"/>
      <c r="PNB148" s="316"/>
      <c r="PNC148" s="316"/>
      <c r="PND148" s="316"/>
      <c r="PNE148" s="316" t="s">
        <v>173</v>
      </c>
      <c r="PNF148" s="316"/>
      <c r="PNG148" s="316"/>
      <c r="PNH148" s="316"/>
      <c r="PNI148" s="316"/>
      <c r="PNJ148" s="316"/>
      <c r="PNK148" s="316"/>
      <c r="PNL148" s="316"/>
      <c r="PNM148" s="316" t="s">
        <v>173</v>
      </c>
      <c r="PNN148" s="316"/>
      <c r="PNO148" s="316"/>
      <c r="PNP148" s="316"/>
      <c r="PNQ148" s="316"/>
      <c r="PNR148" s="316"/>
      <c r="PNS148" s="316"/>
      <c r="PNT148" s="316"/>
      <c r="PNU148" s="316" t="s">
        <v>173</v>
      </c>
      <c r="PNV148" s="316"/>
      <c r="PNW148" s="316"/>
      <c r="PNX148" s="316"/>
      <c r="PNY148" s="316"/>
      <c r="PNZ148" s="316"/>
      <c r="POA148" s="316"/>
      <c r="POB148" s="316"/>
      <c r="POC148" s="316" t="s">
        <v>173</v>
      </c>
      <c r="POD148" s="316"/>
      <c r="POE148" s="316"/>
      <c r="POF148" s="316"/>
      <c r="POG148" s="316"/>
      <c r="POH148" s="316"/>
      <c r="POI148" s="316"/>
      <c r="POJ148" s="316"/>
      <c r="POK148" s="316" t="s">
        <v>173</v>
      </c>
      <c r="POL148" s="316"/>
      <c r="POM148" s="316"/>
      <c r="PON148" s="316"/>
      <c r="POO148" s="316"/>
      <c r="POP148" s="316"/>
      <c r="POQ148" s="316"/>
      <c r="POR148" s="316"/>
      <c r="POS148" s="316" t="s">
        <v>173</v>
      </c>
      <c r="POT148" s="316"/>
      <c r="POU148" s="316"/>
      <c r="POV148" s="316"/>
      <c r="POW148" s="316"/>
      <c r="POX148" s="316"/>
      <c r="POY148" s="316"/>
      <c r="POZ148" s="316"/>
      <c r="PPA148" s="316" t="s">
        <v>173</v>
      </c>
      <c r="PPB148" s="316"/>
      <c r="PPC148" s="316"/>
      <c r="PPD148" s="316"/>
      <c r="PPE148" s="316"/>
      <c r="PPF148" s="316"/>
      <c r="PPG148" s="316"/>
      <c r="PPH148" s="316"/>
      <c r="PPI148" s="316" t="s">
        <v>173</v>
      </c>
      <c r="PPJ148" s="316"/>
      <c r="PPK148" s="316"/>
      <c r="PPL148" s="316"/>
      <c r="PPM148" s="316"/>
      <c r="PPN148" s="316"/>
      <c r="PPO148" s="316"/>
      <c r="PPP148" s="316"/>
      <c r="PPQ148" s="316" t="s">
        <v>173</v>
      </c>
      <c r="PPR148" s="316"/>
      <c r="PPS148" s="316"/>
      <c r="PPT148" s="316"/>
      <c r="PPU148" s="316"/>
      <c r="PPV148" s="316"/>
      <c r="PPW148" s="316"/>
      <c r="PPX148" s="316"/>
      <c r="PPY148" s="316" t="s">
        <v>173</v>
      </c>
      <c r="PPZ148" s="316"/>
      <c r="PQA148" s="316"/>
      <c r="PQB148" s="316"/>
      <c r="PQC148" s="316"/>
      <c r="PQD148" s="316"/>
      <c r="PQE148" s="316"/>
      <c r="PQF148" s="316"/>
      <c r="PQG148" s="316" t="s">
        <v>173</v>
      </c>
      <c r="PQH148" s="316"/>
      <c r="PQI148" s="316"/>
      <c r="PQJ148" s="316"/>
      <c r="PQK148" s="316"/>
      <c r="PQL148" s="316"/>
      <c r="PQM148" s="316"/>
      <c r="PQN148" s="316"/>
      <c r="PQO148" s="316" t="s">
        <v>173</v>
      </c>
      <c r="PQP148" s="316"/>
      <c r="PQQ148" s="316"/>
      <c r="PQR148" s="316"/>
      <c r="PQS148" s="316"/>
      <c r="PQT148" s="316"/>
      <c r="PQU148" s="316"/>
      <c r="PQV148" s="316"/>
      <c r="PQW148" s="316" t="s">
        <v>173</v>
      </c>
      <c r="PQX148" s="316"/>
      <c r="PQY148" s="316"/>
      <c r="PQZ148" s="316"/>
      <c r="PRA148" s="316"/>
      <c r="PRB148" s="316"/>
      <c r="PRC148" s="316"/>
      <c r="PRD148" s="316"/>
      <c r="PRE148" s="316" t="s">
        <v>173</v>
      </c>
      <c r="PRF148" s="316"/>
      <c r="PRG148" s="316"/>
      <c r="PRH148" s="316"/>
      <c r="PRI148" s="316"/>
      <c r="PRJ148" s="316"/>
      <c r="PRK148" s="316"/>
      <c r="PRL148" s="316"/>
      <c r="PRM148" s="316" t="s">
        <v>173</v>
      </c>
      <c r="PRN148" s="316"/>
      <c r="PRO148" s="316"/>
      <c r="PRP148" s="316"/>
      <c r="PRQ148" s="316"/>
      <c r="PRR148" s="316"/>
      <c r="PRS148" s="316"/>
      <c r="PRT148" s="316"/>
      <c r="PRU148" s="316" t="s">
        <v>173</v>
      </c>
      <c r="PRV148" s="316"/>
      <c r="PRW148" s="316"/>
      <c r="PRX148" s="316"/>
      <c r="PRY148" s="316"/>
      <c r="PRZ148" s="316"/>
      <c r="PSA148" s="316"/>
      <c r="PSB148" s="316"/>
      <c r="PSC148" s="316" t="s">
        <v>173</v>
      </c>
      <c r="PSD148" s="316"/>
      <c r="PSE148" s="316"/>
      <c r="PSF148" s="316"/>
      <c r="PSG148" s="316"/>
      <c r="PSH148" s="316"/>
      <c r="PSI148" s="316"/>
      <c r="PSJ148" s="316"/>
      <c r="PSK148" s="316" t="s">
        <v>173</v>
      </c>
      <c r="PSL148" s="316"/>
      <c r="PSM148" s="316"/>
      <c r="PSN148" s="316"/>
      <c r="PSO148" s="316"/>
      <c r="PSP148" s="316"/>
      <c r="PSQ148" s="316"/>
      <c r="PSR148" s="316"/>
      <c r="PSS148" s="316" t="s">
        <v>173</v>
      </c>
      <c r="PST148" s="316"/>
      <c r="PSU148" s="316"/>
      <c r="PSV148" s="316"/>
      <c r="PSW148" s="316"/>
      <c r="PSX148" s="316"/>
      <c r="PSY148" s="316"/>
      <c r="PSZ148" s="316"/>
      <c r="PTA148" s="316" t="s">
        <v>173</v>
      </c>
      <c r="PTB148" s="316"/>
      <c r="PTC148" s="316"/>
      <c r="PTD148" s="316"/>
      <c r="PTE148" s="316"/>
      <c r="PTF148" s="316"/>
      <c r="PTG148" s="316"/>
      <c r="PTH148" s="316"/>
      <c r="PTI148" s="316" t="s">
        <v>173</v>
      </c>
      <c r="PTJ148" s="316"/>
      <c r="PTK148" s="316"/>
      <c r="PTL148" s="316"/>
      <c r="PTM148" s="316"/>
      <c r="PTN148" s="316"/>
      <c r="PTO148" s="316"/>
      <c r="PTP148" s="316"/>
      <c r="PTQ148" s="316" t="s">
        <v>173</v>
      </c>
      <c r="PTR148" s="316"/>
      <c r="PTS148" s="316"/>
      <c r="PTT148" s="316"/>
      <c r="PTU148" s="316"/>
      <c r="PTV148" s="316"/>
      <c r="PTW148" s="316"/>
      <c r="PTX148" s="316"/>
      <c r="PTY148" s="316" t="s">
        <v>173</v>
      </c>
      <c r="PTZ148" s="316"/>
      <c r="PUA148" s="316"/>
      <c r="PUB148" s="316"/>
      <c r="PUC148" s="316"/>
      <c r="PUD148" s="316"/>
      <c r="PUE148" s="316"/>
      <c r="PUF148" s="316"/>
      <c r="PUG148" s="316" t="s">
        <v>173</v>
      </c>
      <c r="PUH148" s="316"/>
      <c r="PUI148" s="316"/>
      <c r="PUJ148" s="316"/>
      <c r="PUK148" s="316"/>
      <c r="PUL148" s="316"/>
      <c r="PUM148" s="316"/>
      <c r="PUN148" s="316"/>
      <c r="PUO148" s="316" t="s">
        <v>173</v>
      </c>
      <c r="PUP148" s="316"/>
      <c r="PUQ148" s="316"/>
      <c r="PUR148" s="316"/>
      <c r="PUS148" s="316"/>
      <c r="PUT148" s="316"/>
      <c r="PUU148" s="316"/>
      <c r="PUV148" s="316"/>
      <c r="PUW148" s="316" t="s">
        <v>173</v>
      </c>
      <c r="PUX148" s="316"/>
      <c r="PUY148" s="316"/>
      <c r="PUZ148" s="316"/>
      <c r="PVA148" s="316"/>
      <c r="PVB148" s="316"/>
      <c r="PVC148" s="316"/>
      <c r="PVD148" s="316"/>
      <c r="PVE148" s="316" t="s">
        <v>173</v>
      </c>
      <c r="PVF148" s="316"/>
      <c r="PVG148" s="316"/>
      <c r="PVH148" s="316"/>
      <c r="PVI148" s="316"/>
      <c r="PVJ148" s="316"/>
      <c r="PVK148" s="316"/>
      <c r="PVL148" s="316"/>
      <c r="PVM148" s="316" t="s">
        <v>173</v>
      </c>
      <c r="PVN148" s="316"/>
      <c r="PVO148" s="316"/>
      <c r="PVP148" s="316"/>
      <c r="PVQ148" s="316"/>
      <c r="PVR148" s="316"/>
      <c r="PVS148" s="316"/>
      <c r="PVT148" s="316"/>
      <c r="PVU148" s="316" t="s">
        <v>173</v>
      </c>
      <c r="PVV148" s="316"/>
      <c r="PVW148" s="316"/>
      <c r="PVX148" s="316"/>
      <c r="PVY148" s="316"/>
      <c r="PVZ148" s="316"/>
      <c r="PWA148" s="316"/>
      <c r="PWB148" s="316"/>
      <c r="PWC148" s="316" t="s">
        <v>173</v>
      </c>
      <c r="PWD148" s="316"/>
      <c r="PWE148" s="316"/>
      <c r="PWF148" s="316"/>
      <c r="PWG148" s="316"/>
      <c r="PWH148" s="316"/>
      <c r="PWI148" s="316"/>
      <c r="PWJ148" s="316"/>
      <c r="PWK148" s="316" t="s">
        <v>173</v>
      </c>
      <c r="PWL148" s="316"/>
      <c r="PWM148" s="316"/>
      <c r="PWN148" s="316"/>
      <c r="PWO148" s="316"/>
      <c r="PWP148" s="316"/>
      <c r="PWQ148" s="316"/>
      <c r="PWR148" s="316"/>
      <c r="PWS148" s="316" t="s">
        <v>173</v>
      </c>
      <c r="PWT148" s="316"/>
      <c r="PWU148" s="316"/>
      <c r="PWV148" s="316"/>
      <c r="PWW148" s="316"/>
      <c r="PWX148" s="316"/>
      <c r="PWY148" s="316"/>
      <c r="PWZ148" s="316"/>
      <c r="PXA148" s="316" t="s">
        <v>173</v>
      </c>
      <c r="PXB148" s="316"/>
      <c r="PXC148" s="316"/>
      <c r="PXD148" s="316"/>
      <c r="PXE148" s="316"/>
      <c r="PXF148" s="316"/>
      <c r="PXG148" s="316"/>
      <c r="PXH148" s="316"/>
      <c r="PXI148" s="316" t="s">
        <v>173</v>
      </c>
      <c r="PXJ148" s="316"/>
      <c r="PXK148" s="316"/>
      <c r="PXL148" s="316"/>
      <c r="PXM148" s="316"/>
      <c r="PXN148" s="316"/>
      <c r="PXO148" s="316"/>
      <c r="PXP148" s="316"/>
      <c r="PXQ148" s="316" t="s">
        <v>173</v>
      </c>
      <c r="PXR148" s="316"/>
      <c r="PXS148" s="316"/>
      <c r="PXT148" s="316"/>
      <c r="PXU148" s="316"/>
      <c r="PXV148" s="316"/>
      <c r="PXW148" s="316"/>
      <c r="PXX148" s="316"/>
      <c r="PXY148" s="316" t="s">
        <v>173</v>
      </c>
      <c r="PXZ148" s="316"/>
      <c r="PYA148" s="316"/>
      <c r="PYB148" s="316"/>
      <c r="PYC148" s="316"/>
      <c r="PYD148" s="316"/>
      <c r="PYE148" s="316"/>
      <c r="PYF148" s="316"/>
      <c r="PYG148" s="316" t="s">
        <v>173</v>
      </c>
      <c r="PYH148" s="316"/>
      <c r="PYI148" s="316"/>
      <c r="PYJ148" s="316"/>
      <c r="PYK148" s="316"/>
      <c r="PYL148" s="316"/>
      <c r="PYM148" s="316"/>
      <c r="PYN148" s="316"/>
      <c r="PYO148" s="316" t="s">
        <v>173</v>
      </c>
      <c r="PYP148" s="316"/>
      <c r="PYQ148" s="316"/>
      <c r="PYR148" s="316"/>
      <c r="PYS148" s="316"/>
      <c r="PYT148" s="316"/>
      <c r="PYU148" s="316"/>
      <c r="PYV148" s="316"/>
      <c r="PYW148" s="316" t="s">
        <v>173</v>
      </c>
      <c r="PYX148" s="316"/>
      <c r="PYY148" s="316"/>
      <c r="PYZ148" s="316"/>
      <c r="PZA148" s="316"/>
      <c r="PZB148" s="316"/>
      <c r="PZC148" s="316"/>
      <c r="PZD148" s="316"/>
      <c r="PZE148" s="316" t="s">
        <v>173</v>
      </c>
      <c r="PZF148" s="316"/>
      <c r="PZG148" s="316"/>
      <c r="PZH148" s="316"/>
      <c r="PZI148" s="316"/>
      <c r="PZJ148" s="316"/>
      <c r="PZK148" s="316"/>
      <c r="PZL148" s="316"/>
      <c r="PZM148" s="316" t="s">
        <v>173</v>
      </c>
      <c r="PZN148" s="316"/>
      <c r="PZO148" s="316"/>
      <c r="PZP148" s="316"/>
      <c r="PZQ148" s="316"/>
      <c r="PZR148" s="316"/>
      <c r="PZS148" s="316"/>
      <c r="PZT148" s="316"/>
      <c r="PZU148" s="316" t="s">
        <v>173</v>
      </c>
      <c r="PZV148" s="316"/>
      <c r="PZW148" s="316"/>
      <c r="PZX148" s="316"/>
      <c r="PZY148" s="316"/>
      <c r="PZZ148" s="316"/>
      <c r="QAA148" s="316"/>
      <c r="QAB148" s="316"/>
      <c r="QAC148" s="316" t="s">
        <v>173</v>
      </c>
      <c r="QAD148" s="316"/>
      <c r="QAE148" s="316"/>
      <c r="QAF148" s="316"/>
      <c r="QAG148" s="316"/>
      <c r="QAH148" s="316"/>
      <c r="QAI148" s="316"/>
      <c r="QAJ148" s="316"/>
      <c r="QAK148" s="316" t="s">
        <v>173</v>
      </c>
      <c r="QAL148" s="316"/>
      <c r="QAM148" s="316"/>
      <c r="QAN148" s="316"/>
      <c r="QAO148" s="316"/>
      <c r="QAP148" s="316"/>
      <c r="QAQ148" s="316"/>
      <c r="QAR148" s="316"/>
      <c r="QAS148" s="316" t="s">
        <v>173</v>
      </c>
      <c r="QAT148" s="316"/>
      <c r="QAU148" s="316"/>
      <c r="QAV148" s="316"/>
      <c r="QAW148" s="316"/>
      <c r="QAX148" s="316"/>
      <c r="QAY148" s="316"/>
      <c r="QAZ148" s="316"/>
      <c r="QBA148" s="316" t="s">
        <v>173</v>
      </c>
      <c r="QBB148" s="316"/>
      <c r="QBC148" s="316"/>
      <c r="QBD148" s="316"/>
      <c r="QBE148" s="316"/>
      <c r="QBF148" s="316"/>
      <c r="QBG148" s="316"/>
      <c r="QBH148" s="316"/>
      <c r="QBI148" s="316" t="s">
        <v>173</v>
      </c>
      <c r="QBJ148" s="316"/>
      <c r="QBK148" s="316"/>
      <c r="QBL148" s="316"/>
      <c r="QBM148" s="316"/>
      <c r="QBN148" s="316"/>
      <c r="QBO148" s="316"/>
      <c r="QBP148" s="316"/>
      <c r="QBQ148" s="316" t="s">
        <v>173</v>
      </c>
      <c r="QBR148" s="316"/>
      <c r="QBS148" s="316"/>
      <c r="QBT148" s="316"/>
      <c r="QBU148" s="316"/>
      <c r="QBV148" s="316"/>
      <c r="QBW148" s="316"/>
      <c r="QBX148" s="316"/>
      <c r="QBY148" s="316" t="s">
        <v>173</v>
      </c>
      <c r="QBZ148" s="316"/>
      <c r="QCA148" s="316"/>
      <c r="QCB148" s="316"/>
      <c r="QCC148" s="316"/>
      <c r="QCD148" s="316"/>
      <c r="QCE148" s="316"/>
      <c r="QCF148" s="316"/>
      <c r="QCG148" s="316" t="s">
        <v>173</v>
      </c>
      <c r="QCH148" s="316"/>
      <c r="QCI148" s="316"/>
      <c r="QCJ148" s="316"/>
      <c r="QCK148" s="316"/>
      <c r="QCL148" s="316"/>
      <c r="QCM148" s="316"/>
      <c r="QCN148" s="316"/>
      <c r="QCO148" s="316" t="s">
        <v>173</v>
      </c>
      <c r="QCP148" s="316"/>
      <c r="QCQ148" s="316"/>
      <c r="QCR148" s="316"/>
      <c r="QCS148" s="316"/>
      <c r="QCT148" s="316"/>
      <c r="QCU148" s="316"/>
      <c r="QCV148" s="316"/>
      <c r="QCW148" s="316" t="s">
        <v>173</v>
      </c>
      <c r="QCX148" s="316"/>
      <c r="QCY148" s="316"/>
      <c r="QCZ148" s="316"/>
      <c r="QDA148" s="316"/>
      <c r="QDB148" s="316"/>
      <c r="QDC148" s="316"/>
      <c r="QDD148" s="316"/>
      <c r="QDE148" s="316" t="s">
        <v>173</v>
      </c>
      <c r="QDF148" s="316"/>
      <c r="QDG148" s="316"/>
      <c r="QDH148" s="316"/>
      <c r="QDI148" s="316"/>
      <c r="QDJ148" s="316"/>
      <c r="QDK148" s="316"/>
      <c r="QDL148" s="316"/>
      <c r="QDM148" s="316" t="s">
        <v>173</v>
      </c>
      <c r="QDN148" s="316"/>
      <c r="QDO148" s="316"/>
      <c r="QDP148" s="316"/>
      <c r="QDQ148" s="316"/>
      <c r="QDR148" s="316"/>
      <c r="QDS148" s="316"/>
      <c r="QDT148" s="316"/>
      <c r="QDU148" s="316" t="s">
        <v>173</v>
      </c>
      <c r="QDV148" s="316"/>
      <c r="QDW148" s="316"/>
      <c r="QDX148" s="316"/>
      <c r="QDY148" s="316"/>
      <c r="QDZ148" s="316"/>
      <c r="QEA148" s="316"/>
      <c r="QEB148" s="316"/>
      <c r="QEC148" s="316" t="s">
        <v>173</v>
      </c>
      <c r="QED148" s="316"/>
      <c r="QEE148" s="316"/>
      <c r="QEF148" s="316"/>
      <c r="QEG148" s="316"/>
      <c r="QEH148" s="316"/>
      <c r="QEI148" s="316"/>
      <c r="QEJ148" s="316"/>
      <c r="QEK148" s="316" t="s">
        <v>173</v>
      </c>
      <c r="QEL148" s="316"/>
      <c r="QEM148" s="316"/>
      <c r="QEN148" s="316"/>
      <c r="QEO148" s="316"/>
      <c r="QEP148" s="316"/>
      <c r="QEQ148" s="316"/>
      <c r="QER148" s="316"/>
      <c r="QES148" s="316" t="s">
        <v>173</v>
      </c>
      <c r="QET148" s="316"/>
      <c r="QEU148" s="316"/>
      <c r="QEV148" s="316"/>
      <c r="QEW148" s="316"/>
      <c r="QEX148" s="316"/>
      <c r="QEY148" s="316"/>
      <c r="QEZ148" s="316"/>
      <c r="QFA148" s="316" t="s">
        <v>173</v>
      </c>
      <c r="QFB148" s="316"/>
      <c r="QFC148" s="316"/>
      <c r="QFD148" s="316"/>
      <c r="QFE148" s="316"/>
      <c r="QFF148" s="316"/>
      <c r="QFG148" s="316"/>
      <c r="QFH148" s="316"/>
      <c r="QFI148" s="316" t="s">
        <v>173</v>
      </c>
      <c r="QFJ148" s="316"/>
      <c r="QFK148" s="316"/>
      <c r="QFL148" s="316"/>
      <c r="QFM148" s="316"/>
      <c r="QFN148" s="316"/>
      <c r="QFO148" s="316"/>
      <c r="QFP148" s="316"/>
      <c r="QFQ148" s="316" t="s">
        <v>173</v>
      </c>
      <c r="QFR148" s="316"/>
      <c r="QFS148" s="316"/>
      <c r="QFT148" s="316"/>
      <c r="QFU148" s="316"/>
      <c r="QFV148" s="316"/>
      <c r="QFW148" s="316"/>
      <c r="QFX148" s="316"/>
      <c r="QFY148" s="316" t="s">
        <v>173</v>
      </c>
      <c r="QFZ148" s="316"/>
      <c r="QGA148" s="316"/>
      <c r="QGB148" s="316"/>
      <c r="QGC148" s="316"/>
      <c r="QGD148" s="316"/>
      <c r="QGE148" s="316"/>
      <c r="QGF148" s="316"/>
      <c r="QGG148" s="316" t="s">
        <v>173</v>
      </c>
      <c r="QGH148" s="316"/>
      <c r="QGI148" s="316"/>
      <c r="QGJ148" s="316"/>
      <c r="QGK148" s="316"/>
      <c r="QGL148" s="316"/>
      <c r="QGM148" s="316"/>
      <c r="QGN148" s="316"/>
      <c r="QGO148" s="316" t="s">
        <v>173</v>
      </c>
      <c r="QGP148" s="316"/>
      <c r="QGQ148" s="316"/>
      <c r="QGR148" s="316"/>
      <c r="QGS148" s="316"/>
      <c r="QGT148" s="316"/>
      <c r="QGU148" s="316"/>
      <c r="QGV148" s="316"/>
      <c r="QGW148" s="316" t="s">
        <v>173</v>
      </c>
      <c r="QGX148" s="316"/>
      <c r="QGY148" s="316"/>
      <c r="QGZ148" s="316"/>
      <c r="QHA148" s="316"/>
      <c r="QHB148" s="316"/>
      <c r="QHC148" s="316"/>
      <c r="QHD148" s="316"/>
      <c r="QHE148" s="316" t="s">
        <v>173</v>
      </c>
      <c r="QHF148" s="316"/>
      <c r="QHG148" s="316"/>
      <c r="QHH148" s="316"/>
      <c r="QHI148" s="316"/>
      <c r="QHJ148" s="316"/>
      <c r="QHK148" s="316"/>
      <c r="QHL148" s="316"/>
      <c r="QHM148" s="316" t="s">
        <v>173</v>
      </c>
      <c r="QHN148" s="316"/>
      <c r="QHO148" s="316"/>
      <c r="QHP148" s="316"/>
      <c r="QHQ148" s="316"/>
      <c r="QHR148" s="316"/>
      <c r="QHS148" s="316"/>
      <c r="QHT148" s="316"/>
      <c r="QHU148" s="316" t="s">
        <v>173</v>
      </c>
      <c r="QHV148" s="316"/>
      <c r="QHW148" s="316"/>
      <c r="QHX148" s="316"/>
      <c r="QHY148" s="316"/>
      <c r="QHZ148" s="316"/>
      <c r="QIA148" s="316"/>
      <c r="QIB148" s="316"/>
      <c r="QIC148" s="316" t="s">
        <v>173</v>
      </c>
      <c r="QID148" s="316"/>
      <c r="QIE148" s="316"/>
      <c r="QIF148" s="316"/>
      <c r="QIG148" s="316"/>
      <c r="QIH148" s="316"/>
      <c r="QII148" s="316"/>
      <c r="QIJ148" s="316"/>
      <c r="QIK148" s="316" t="s">
        <v>173</v>
      </c>
      <c r="QIL148" s="316"/>
      <c r="QIM148" s="316"/>
      <c r="QIN148" s="316"/>
      <c r="QIO148" s="316"/>
      <c r="QIP148" s="316"/>
      <c r="QIQ148" s="316"/>
      <c r="QIR148" s="316"/>
      <c r="QIS148" s="316" t="s">
        <v>173</v>
      </c>
      <c r="QIT148" s="316"/>
      <c r="QIU148" s="316"/>
      <c r="QIV148" s="316"/>
      <c r="QIW148" s="316"/>
      <c r="QIX148" s="316"/>
      <c r="QIY148" s="316"/>
      <c r="QIZ148" s="316"/>
      <c r="QJA148" s="316" t="s">
        <v>173</v>
      </c>
      <c r="QJB148" s="316"/>
      <c r="QJC148" s="316"/>
      <c r="QJD148" s="316"/>
      <c r="QJE148" s="316"/>
      <c r="QJF148" s="316"/>
      <c r="QJG148" s="316"/>
      <c r="QJH148" s="316"/>
      <c r="QJI148" s="316" t="s">
        <v>173</v>
      </c>
      <c r="QJJ148" s="316"/>
      <c r="QJK148" s="316"/>
      <c r="QJL148" s="316"/>
      <c r="QJM148" s="316"/>
      <c r="QJN148" s="316"/>
      <c r="QJO148" s="316"/>
      <c r="QJP148" s="316"/>
      <c r="QJQ148" s="316" t="s">
        <v>173</v>
      </c>
      <c r="QJR148" s="316"/>
      <c r="QJS148" s="316"/>
      <c r="QJT148" s="316"/>
      <c r="QJU148" s="316"/>
      <c r="QJV148" s="316"/>
      <c r="QJW148" s="316"/>
      <c r="QJX148" s="316"/>
      <c r="QJY148" s="316" t="s">
        <v>173</v>
      </c>
      <c r="QJZ148" s="316"/>
      <c r="QKA148" s="316"/>
      <c r="QKB148" s="316"/>
      <c r="QKC148" s="316"/>
      <c r="QKD148" s="316"/>
      <c r="QKE148" s="316"/>
      <c r="QKF148" s="316"/>
      <c r="QKG148" s="316" t="s">
        <v>173</v>
      </c>
      <c r="QKH148" s="316"/>
      <c r="QKI148" s="316"/>
      <c r="QKJ148" s="316"/>
      <c r="QKK148" s="316"/>
      <c r="QKL148" s="316"/>
      <c r="QKM148" s="316"/>
      <c r="QKN148" s="316"/>
      <c r="QKO148" s="316" t="s">
        <v>173</v>
      </c>
      <c r="QKP148" s="316"/>
      <c r="QKQ148" s="316"/>
      <c r="QKR148" s="316"/>
      <c r="QKS148" s="316"/>
      <c r="QKT148" s="316"/>
      <c r="QKU148" s="316"/>
      <c r="QKV148" s="316"/>
      <c r="QKW148" s="316" t="s">
        <v>173</v>
      </c>
      <c r="QKX148" s="316"/>
      <c r="QKY148" s="316"/>
      <c r="QKZ148" s="316"/>
      <c r="QLA148" s="316"/>
      <c r="QLB148" s="316"/>
      <c r="QLC148" s="316"/>
      <c r="QLD148" s="316"/>
      <c r="QLE148" s="316" t="s">
        <v>173</v>
      </c>
      <c r="QLF148" s="316"/>
      <c r="QLG148" s="316"/>
      <c r="QLH148" s="316"/>
      <c r="QLI148" s="316"/>
      <c r="QLJ148" s="316"/>
      <c r="QLK148" s="316"/>
      <c r="QLL148" s="316"/>
      <c r="QLM148" s="316" t="s">
        <v>173</v>
      </c>
      <c r="QLN148" s="316"/>
      <c r="QLO148" s="316"/>
      <c r="QLP148" s="316"/>
      <c r="QLQ148" s="316"/>
      <c r="QLR148" s="316"/>
      <c r="QLS148" s="316"/>
      <c r="QLT148" s="316"/>
      <c r="QLU148" s="316" t="s">
        <v>173</v>
      </c>
      <c r="QLV148" s="316"/>
      <c r="QLW148" s="316"/>
      <c r="QLX148" s="316"/>
      <c r="QLY148" s="316"/>
      <c r="QLZ148" s="316"/>
      <c r="QMA148" s="316"/>
      <c r="QMB148" s="316"/>
      <c r="QMC148" s="316" t="s">
        <v>173</v>
      </c>
      <c r="QMD148" s="316"/>
      <c r="QME148" s="316"/>
      <c r="QMF148" s="316"/>
      <c r="QMG148" s="316"/>
      <c r="QMH148" s="316"/>
      <c r="QMI148" s="316"/>
      <c r="QMJ148" s="316"/>
      <c r="QMK148" s="316" t="s">
        <v>173</v>
      </c>
      <c r="QML148" s="316"/>
      <c r="QMM148" s="316"/>
      <c r="QMN148" s="316"/>
      <c r="QMO148" s="316"/>
      <c r="QMP148" s="316"/>
      <c r="QMQ148" s="316"/>
      <c r="QMR148" s="316"/>
      <c r="QMS148" s="316" t="s">
        <v>173</v>
      </c>
      <c r="QMT148" s="316"/>
      <c r="QMU148" s="316"/>
      <c r="QMV148" s="316"/>
      <c r="QMW148" s="316"/>
      <c r="QMX148" s="316"/>
      <c r="QMY148" s="316"/>
      <c r="QMZ148" s="316"/>
      <c r="QNA148" s="316" t="s">
        <v>173</v>
      </c>
      <c r="QNB148" s="316"/>
      <c r="QNC148" s="316"/>
      <c r="QND148" s="316"/>
      <c r="QNE148" s="316"/>
      <c r="QNF148" s="316"/>
      <c r="QNG148" s="316"/>
      <c r="QNH148" s="316"/>
      <c r="QNI148" s="316" t="s">
        <v>173</v>
      </c>
      <c r="QNJ148" s="316"/>
      <c r="QNK148" s="316"/>
      <c r="QNL148" s="316"/>
      <c r="QNM148" s="316"/>
      <c r="QNN148" s="316"/>
      <c r="QNO148" s="316"/>
      <c r="QNP148" s="316"/>
      <c r="QNQ148" s="316" t="s">
        <v>173</v>
      </c>
      <c r="QNR148" s="316"/>
      <c r="QNS148" s="316"/>
      <c r="QNT148" s="316"/>
      <c r="QNU148" s="316"/>
      <c r="QNV148" s="316"/>
      <c r="QNW148" s="316"/>
      <c r="QNX148" s="316"/>
      <c r="QNY148" s="316" t="s">
        <v>173</v>
      </c>
      <c r="QNZ148" s="316"/>
      <c r="QOA148" s="316"/>
      <c r="QOB148" s="316"/>
      <c r="QOC148" s="316"/>
      <c r="QOD148" s="316"/>
      <c r="QOE148" s="316"/>
      <c r="QOF148" s="316"/>
      <c r="QOG148" s="316" t="s">
        <v>173</v>
      </c>
      <c r="QOH148" s="316"/>
      <c r="QOI148" s="316"/>
      <c r="QOJ148" s="316"/>
      <c r="QOK148" s="316"/>
      <c r="QOL148" s="316"/>
      <c r="QOM148" s="316"/>
      <c r="QON148" s="316"/>
      <c r="QOO148" s="316" t="s">
        <v>173</v>
      </c>
      <c r="QOP148" s="316"/>
      <c r="QOQ148" s="316"/>
      <c r="QOR148" s="316"/>
      <c r="QOS148" s="316"/>
      <c r="QOT148" s="316"/>
      <c r="QOU148" s="316"/>
      <c r="QOV148" s="316"/>
      <c r="QOW148" s="316" t="s">
        <v>173</v>
      </c>
      <c r="QOX148" s="316"/>
      <c r="QOY148" s="316"/>
      <c r="QOZ148" s="316"/>
      <c r="QPA148" s="316"/>
      <c r="QPB148" s="316"/>
      <c r="QPC148" s="316"/>
      <c r="QPD148" s="316"/>
      <c r="QPE148" s="316" t="s">
        <v>173</v>
      </c>
      <c r="QPF148" s="316"/>
      <c r="QPG148" s="316"/>
      <c r="QPH148" s="316"/>
      <c r="QPI148" s="316"/>
      <c r="QPJ148" s="316"/>
      <c r="QPK148" s="316"/>
      <c r="QPL148" s="316"/>
      <c r="QPM148" s="316" t="s">
        <v>173</v>
      </c>
      <c r="QPN148" s="316"/>
      <c r="QPO148" s="316"/>
      <c r="QPP148" s="316"/>
      <c r="QPQ148" s="316"/>
      <c r="QPR148" s="316"/>
      <c r="QPS148" s="316"/>
      <c r="QPT148" s="316"/>
      <c r="QPU148" s="316" t="s">
        <v>173</v>
      </c>
      <c r="QPV148" s="316"/>
      <c r="QPW148" s="316"/>
      <c r="QPX148" s="316"/>
      <c r="QPY148" s="316"/>
      <c r="QPZ148" s="316"/>
      <c r="QQA148" s="316"/>
      <c r="QQB148" s="316"/>
      <c r="QQC148" s="316" t="s">
        <v>173</v>
      </c>
      <c r="QQD148" s="316"/>
      <c r="QQE148" s="316"/>
      <c r="QQF148" s="316"/>
      <c r="QQG148" s="316"/>
      <c r="QQH148" s="316"/>
      <c r="QQI148" s="316"/>
      <c r="QQJ148" s="316"/>
      <c r="QQK148" s="316" t="s">
        <v>173</v>
      </c>
      <c r="QQL148" s="316"/>
      <c r="QQM148" s="316"/>
      <c r="QQN148" s="316"/>
      <c r="QQO148" s="316"/>
      <c r="QQP148" s="316"/>
      <c r="QQQ148" s="316"/>
      <c r="QQR148" s="316"/>
      <c r="QQS148" s="316" t="s">
        <v>173</v>
      </c>
      <c r="QQT148" s="316"/>
      <c r="QQU148" s="316"/>
      <c r="QQV148" s="316"/>
      <c r="QQW148" s="316"/>
      <c r="QQX148" s="316"/>
      <c r="QQY148" s="316"/>
      <c r="QQZ148" s="316"/>
      <c r="QRA148" s="316" t="s">
        <v>173</v>
      </c>
      <c r="QRB148" s="316"/>
      <c r="QRC148" s="316"/>
      <c r="QRD148" s="316"/>
      <c r="QRE148" s="316"/>
      <c r="QRF148" s="316"/>
      <c r="QRG148" s="316"/>
      <c r="QRH148" s="316"/>
      <c r="QRI148" s="316" t="s">
        <v>173</v>
      </c>
      <c r="QRJ148" s="316"/>
      <c r="QRK148" s="316"/>
      <c r="QRL148" s="316"/>
      <c r="QRM148" s="316"/>
      <c r="QRN148" s="316"/>
      <c r="QRO148" s="316"/>
      <c r="QRP148" s="316"/>
      <c r="QRQ148" s="316" t="s">
        <v>173</v>
      </c>
      <c r="QRR148" s="316"/>
      <c r="QRS148" s="316"/>
      <c r="QRT148" s="316"/>
      <c r="QRU148" s="316"/>
      <c r="QRV148" s="316"/>
      <c r="QRW148" s="316"/>
      <c r="QRX148" s="316"/>
      <c r="QRY148" s="316" t="s">
        <v>173</v>
      </c>
      <c r="QRZ148" s="316"/>
      <c r="QSA148" s="316"/>
      <c r="QSB148" s="316"/>
      <c r="QSC148" s="316"/>
      <c r="QSD148" s="316"/>
      <c r="QSE148" s="316"/>
      <c r="QSF148" s="316"/>
      <c r="QSG148" s="316" t="s">
        <v>173</v>
      </c>
      <c r="QSH148" s="316"/>
      <c r="QSI148" s="316"/>
      <c r="QSJ148" s="316"/>
      <c r="QSK148" s="316"/>
      <c r="QSL148" s="316"/>
      <c r="QSM148" s="316"/>
      <c r="QSN148" s="316"/>
      <c r="QSO148" s="316" t="s">
        <v>173</v>
      </c>
      <c r="QSP148" s="316"/>
      <c r="QSQ148" s="316"/>
      <c r="QSR148" s="316"/>
      <c r="QSS148" s="316"/>
      <c r="QST148" s="316"/>
      <c r="QSU148" s="316"/>
      <c r="QSV148" s="316"/>
      <c r="QSW148" s="316" t="s">
        <v>173</v>
      </c>
      <c r="QSX148" s="316"/>
      <c r="QSY148" s="316"/>
      <c r="QSZ148" s="316"/>
      <c r="QTA148" s="316"/>
      <c r="QTB148" s="316"/>
      <c r="QTC148" s="316"/>
      <c r="QTD148" s="316"/>
      <c r="QTE148" s="316" t="s">
        <v>173</v>
      </c>
      <c r="QTF148" s="316"/>
      <c r="QTG148" s="316"/>
      <c r="QTH148" s="316"/>
      <c r="QTI148" s="316"/>
      <c r="QTJ148" s="316"/>
      <c r="QTK148" s="316"/>
      <c r="QTL148" s="316"/>
      <c r="QTM148" s="316" t="s">
        <v>173</v>
      </c>
      <c r="QTN148" s="316"/>
      <c r="QTO148" s="316"/>
      <c r="QTP148" s="316"/>
      <c r="QTQ148" s="316"/>
      <c r="QTR148" s="316"/>
      <c r="QTS148" s="316"/>
      <c r="QTT148" s="316"/>
      <c r="QTU148" s="316" t="s">
        <v>173</v>
      </c>
      <c r="QTV148" s="316"/>
      <c r="QTW148" s="316"/>
      <c r="QTX148" s="316"/>
      <c r="QTY148" s="316"/>
      <c r="QTZ148" s="316"/>
      <c r="QUA148" s="316"/>
      <c r="QUB148" s="316"/>
      <c r="QUC148" s="316" t="s">
        <v>173</v>
      </c>
      <c r="QUD148" s="316"/>
      <c r="QUE148" s="316"/>
      <c r="QUF148" s="316"/>
      <c r="QUG148" s="316"/>
      <c r="QUH148" s="316"/>
      <c r="QUI148" s="316"/>
      <c r="QUJ148" s="316"/>
      <c r="QUK148" s="316" t="s">
        <v>173</v>
      </c>
      <c r="QUL148" s="316"/>
      <c r="QUM148" s="316"/>
      <c r="QUN148" s="316"/>
      <c r="QUO148" s="316"/>
      <c r="QUP148" s="316"/>
      <c r="QUQ148" s="316"/>
      <c r="QUR148" s="316"/>
      <c r="QUS148" s="316" t="s">
        <v>173</v>
      </c>
      <c r="QUT148" s="316"/>
      <c r="QUU148" s="316"/>
      <c r="QUV148" s="316"/>
      <c r="QUW148" s="316"/>
      <c r="QUX148" s="316"/>
      <c r="QUY148" s="316"/>
      <c r="QUZ148" s="316"/>
      <c r="QVA148" s="316" t="s">
        <v>173</v>
      </c>
      <c r="QVB148" s="316"/>
      <c r="QVC148" s="316"/>
      <c r="QVD148" s="316"/>
      <c r="QVE148" s="316"/>
      <c r="QVF148" s="316"/>
      <c r="QVG148" s="316"/>
      <c r="QVH148" s="316"/>
      <c r="QVI148" s="316" t="s">
        <v>173</v>
      </c>
      <c r="QVJ148" s="316"/>
      <c r="QVK148" s="316"/>
      <c r="QVL148" s="316"/>
      <c r="QVM148" s="316"/>
      <c r="QVN148" s="316"/>
      <c r="QVO148" s="316"/>
      <c r="QVP148" s="316"/>
      <c r="QVQ148" s="316" t="s">
        <v>173</v>
      </c>
      <c r="QVR148" s="316"/>
      <c r="QVS148" s="316"/>
      <c r="QVT148" s="316"/>
      <c r="QVU148" s="316"/>
      <c r="QVV148" s="316"/>
      <c r="QVW148" s="316"/>
      <c r="QVX148" s="316"/>
      <c r="QVY148" s="316" t="s">
        <v>173</v>
      </c>
      <c r="QVZ148" s="316"/>
      <c r="QWA148" s="316"/>
      <c r="QWB148" s="316"/>
      <c r="QWC148" s="316"/>
      <c r="QWD148" s="316"/>
      <c r="QWE148" s="316"/>
      <c r="QWF148" s="316"/>
      <c r="QWG148" s="316" t="s">
        <v>173</v>
      </c>
      <c r="QWH148" s="316"/>
      <c r="QWI148" s="316"/>
      <c r="QWJ148" s="316"/>
      <c r="QWK148" s="316"/>
      <c r="QWL148" s="316"/>
      <c r="QWM148" s="316"/>
      <c r="QWN148" s="316"/>
      <c r="QWO148" s="316" t="s">
        <v>173</v>
      </c>
      <c r="QWP148" s="316"/>
      <c r="QWQ148" s="316"/>
      <c r="QWR148" s="316"/>
      <c r="QWS148" s="316"/>
      <c r="QWT148" s="316"/>
      <c r="QWU148" s="316"/>
      <c r="QWV148" s="316"/>
      <c r="QWW148" s="316" t="s">
        <v>173</v>
      </c>
      <c r="QWX148" s="316"/>
      <c r="QWY148" s="316"/>
      <c r="QWZ148" s="316"/>
      <c r="QXA148" s="316"/>
      <c r="QXB148" s="316"/>
      <c r="QXC148" s="316"/>
      <c r="QXD148" s="316"/>
      <c r="QXE148" s="316" t="s">
        <v>173</v>
      </c>
      <c r="QXF148" s="316"/>
      <c r="QXG148" s="316"/>
      <c r="QXH148" s="316"/>
      <c r="QXI148" s="316"/>
      <c r="QXJ148" s="316"/>
      <c r="QXK148" s="316"/>
      <c r="QXL148" s="316"/>
      <c r="QXM148" s="316" t="s">
        <v>173</v>
      </c>
      <c r="QXN148" s="316"/>
      <c r="QXO148" s="316"/>
      <c r="QXP148" s="316"/>
      <c r="QXQ148" s="316"/>
      <c r="QXR148" s="316"/>
      <c r="QXS148" s="316"/>
      <c r="QXT148" s="316"/>
      <c r="QXU148" s="316" t="s">
        <v>173</v>
      </c>
      <c r="QXV148" s="316"/>
      <c r="QXW148" s="316"/>
      <c r="QXX148" s="316"/>
      <c r="QXY148" s="316"/>
      <c r="QXZ148" s="316"/>
      <c r="QYA148" s="316"/>
      <c r="QYB148" s="316"/>
      <c r="QYC148" s="316" t="s">
        <v>173</v>
      </c>
      <c r="QYD148" s="316"/>
      <c r="QYE148" s="316"/>
      <c r="QYF148" s="316"/>
      <c r="QYG148" s="316"/>
      <c r="QYH148" s="316"/>
      <c r="QYI148" s="316"/>
      <c r="QYJ148" s="316"/>
      <c r="QYK148" s="316" t="s">
        <v>173</v>
      </c>
      <c r="QYL148" s="316"/>
      <c r="QYM148" s="316"/>
      <c r="QYN148" s="316"/>
      <c r="QYO148" s="316"/>
      <c r="QYP148" s="316"/>
      <c r="QYQ148" s="316"/>
      <c r="QYR148" s="316"/>
      <c r="QYS148" s="316" t="s">
        <v>173</v>
      </c>
      <c r="QYT148" s="316"/>
      <c r="QYU148" s="316"/>
      <c r="QYV148" s="316"/>
      <c r="QYW148" s="316"/>
      <c r="QYX148" s="316"/>
      <c r="QYY148" s="316"/>
      <c r="QYZ148" s="316"/>
      <c r="QZA148" s="316" t="s">
        <v>173</v>
      </c>
      <c r="QZB148" s="316"/>
      <c r="QZC148" s="316"/>
      <c r="QZD148" s="316"/>
      <c r="QZE148" s="316"/>
      <c r="QZF148" s="316"/>
      <c r="QZG148" s="316"/>
      <c r="QZH148" s="316"/>
      <c r="QZI148" s="316" t="s">
        <v>173</v>
      </c>
      <c r="QZJ148" s="316"/>
      <c r="QZK148" s="316"/>
      <c r="QZL148" s="316"/>
      <c r="QZM148" s="316"/>
      <c r="QZN148" s="316"/>
      <c r="QZO148" s="316"/>
      <c r="QZP148" s="316"/>
      <c r="QZQ148" s="316" t="s">
        <v>173</v>
      </c>
      <c r="QZR148" s="316"/>
      <c r="QZS148" s="316"/>
      <c r="QZT148" s="316"/>
      <c r="QZU148" s="316"/>
      <c r="QZV148" s="316"/>
      <c r="QZW148" s="316"/>
      <c r="QZX148" s="316"/>
      <c r="QZY148" s="316" t="s">
        <v>173</v>
      </c>
      <c r="QZZ148" s="316"/>
      <c r="RAA148" s="316"/>
      <c r="RAB148" s="316"/>
      <c r="RAC148" s="316"/>
      <c r="RAD148" s="316"/>
      <c r="RAE148" s="316"/>
      <c r="RAF148" s="316"/>
      <c r="RAG148" s="316" t="s">
        <v>173</v>
      </c>
      <c r="RAH148" s="316"/>
      <c r="RAI148" s="316"/>
      <c r="RAJ148" s="316"/>
      <c r="RAK148" s="316"/>
      <c r="RAL148" s="316"/>
      <c r="RAM148" s="316"/>
      <c r="RAN148" s="316"/>
      <c r="RAO148" s="316" t="s">
        <v>173</v>
      </c>
      <c r="RAP148" s="316"/>
      <c r="RAQ148" s="316"/>
      <c r="RAR148" s="316"/>
      <c r="RAS148" s="316"/>
      <c r="RAT148" s="316"/>
      <c r="RAU148" s="316"/>
      <c r="RAV148" s="316"/>
      <c r="RAW148" s="316" t="s">
        <v>173</v>
      </c>
      <c r="RAX148" s="316"/>
      <c r="RAY148" s="316"/>
      <c r="RAZ148" s="316"/>
      <c r="RBA148" s="316"/>
      <c r="RBB148" s="316"/>
      <c r="RBC148" s="316"/>
      <c r="RBD148" s="316"/>
      <c r="RBE148" s="316" t="s">
        <v>173</v>
      </c>
      <c r="RBF148" s="316"/>
      <c r="RBG148" s="316"/>
      <c r="RBH148" s="316"/>
      <c r="RBI148" s="316"/>
      <c r="RBJ148" s="316"/>
      <c r="RBK148" s="316"/>
      <c r="RBL148" s="316"/>
      <c r="RBM148" s="316" t="s">
        <v>173</v>
      </c>
      <c r="RBN148" s="316"/>
      <c r="RBO148" s="316"/>
      <c r="RBP148" s="316"/>
      <c r="RBQ148" s="316"/>
      <c r="RBR148" s="316"/>
      <c r="RBS148" s="316"/>
      <c r="RBT148" s="316"/>
      <c r="RBU148" s="316" t="s">
        <v>173</v>
      </c>
      <c r="RBV148" s="316"/>
      <c r="RBW148" s="316"/>
      <c r="RBX148" s="316"/>
      <c r="RBY148" s="316"/>
      <c r="RBZ148" s="316"/>
      <c r="RCA148" s="316"/>
      <c r="RCB148" s="316"/>
      <c r="RCC148" s="316" t="s">
        <v>173</v>
      </c>
      <c r="RCD148" s="316"/>
      <c r="RCE148" s="316"/>
      <c r="RCF148" s="316"/>
      <c r="RCG148" s="316"/>
      <c r="RCH148" s="316"/>
      <c r="RCI148" s="316"/>
      <c r="RCJ148" s="316"/>
      <c r="RCK148" s="316" t="s">
        <v>173</v>
      </c>
      <c r="RCL148" s="316"/>
      <c r="RCM148" s="316"/>
      <c r="RCN148" s="316"/>
      <c r="RCO148" s="316"/>
      <c r="RCP148" s="316"/>
      <c r="RCQ148" s="316"/>
      <c r="RCR148" s="316"/>
      <c r="RCS148" s="316" t="s">
        <v>173</v>
      </c>
      <c r="RCT148" s="316"/>
      <c r="RCU148" s="316"/>
      <c r="RCV148" s="316"/>
      <c r="RCW148" s="316"/>
      <c r="RCX148" s="316"/>
      <c r="RCY148" s="316"/>
      <c r="RCZ148" s="316"/>
      <c r="RDA148" s="316" t="s">
        <v>173</v>
      </c>
      <c r="RDB148" s="316"/>
      <c r="RDC148" s="316"/>
      <c r="RDD148" s="316"/>
      <c r="RDE148" s="316"/>
      <c r="RDF148" s="316"/>
      <c r="RDG148" s="316"/>
      <c r="RDH148" s="316"/>
      <c r="RDI148" s="316" t="s">
        <v>173</v>
      </c>
      <c r="RDJ148" s="316"/>
      <c r="RDK148" s="316"/>
      <c r="RDL148" s="316"/>
      <c r="RDM148" s="316"/>
      <c r="RDN148" s="316"/>
      <c r="RDO148" s="316"/>
      <c r="RDP148" s="316"/>
      <c r="RDQ148" s="316" t="s">
        <v>173</v>
      </c>
      <c r="RDR148" s="316"/>
      <c r="RDS148" s="316"/>
      <c r="RDT148" s="316"/>
      <c r="RDU148" s="316"/>
      <c r="RDV148" s="316"/>
      <c r="RDW148" s="316"/>
      <c r="RDX148" s="316"/>
      <c r="RDY148" s="316" t="s">
        <v>173</v>
      </c>
      <c r="RDZ148" s="316"/>
      <c r="REA148" s="316"/>
      <c r="REB148" s="316"/>
      <c r="REC148" s="316"/>
      <c r="RED148" s="316"/>
      <c r="REE148" s="316"/>
      <c r="REF148" s="316"/>
      <c r="REG148" s="316" t="s">
        <v>173</v>
      </c>
      <c r="REH148" s="316"/>
      <c r="REI148" s="316"/>
      <c r="REJ148" s="316"/>
      <c r="REK148" s="316"/>
      <c r="REL148" s="316"/>
      <c r="REM148" s="316"/>
      <c r="REN148" s="316"/>
      <c r="REO148" s="316" t="s">
        <v>173</v>
      </c>
      <c r="REP148" s="316"/>
      <c r="REQ148" s="316"/>
      <c r="RER148" s="316"/>
      <c r="RES148" s="316"/>
      <c r="RET148" s="316"/>
      <c r="REU148" s="316"/>
      <c r="REV148" s="316"/>
      <c r="REW148" s="316" t="s">
        <v>173</v>
      </c>
      <c r="REX148" s="316"/>
      <c r="REY148" s="316"/>
      <c r="REZ148" s="316"/>
      <c r="RFA148" s="316"/>
      <c r="RFB148" s="316"/>
      <c r="RFC148" s="316"/>
      <c r="RFD148" s="316"/>
      <c r="RFE148" s="316" t="s">
        <v>173</v>
      </c>
      <c r="RFF148" s="316"/>
      <c r="RFG148" s="316"/>
      <c r="RFH148" s="316"/>
      <c r="RFI148" s="316"/>
      <c r="RFJ148" s="316"/>
      <c r="RFK148" s="316"/>
      <c r="RFL148" s="316"/>
      <c r="RFM148" s="316" t="s">
        <v>173</v>
      </c>
      <c r="RFN148" s="316"/>
      <c r="RFO148" s="316"/>
      <c r="RFP148" s="316"/>
      <c r="RFQ148" s="316"/>
      <c r="RFR148" s="316"/>
      <c r="RFS148" s="316"/>
      <c r="RFT148" s="316"/>
      <c r="RFU148" s="316" t="s">
        <v>173</v>
      </c>
      <c r="RFV148" s="316"/>
      <c r="RFW148" s="316"/>
      <c r="RFX148" s="316"/>
      <c r="RFY148" s="316"/>
      <c r="RFZ148" s="316"/>
      <c r="RGA148" s="316"/>
      <c r="RGB148" s="316"/>
      <c r="RGC148" s="316" t="s">
        <v>173</v>
      </c>
      <c r="RGD148" s="316"/>
      <c r="RGE148" s="316"/>
      <c r="RGF148" s="316"/>
      <c r="RGG148" s="316"/>
      <c r="RGH148" s="316"/>
      <c r="RGI148" s="316"/>
      <c r="RGJ148" s="316"/>
      <c r="RGK148" s="316" t="s">
        <v>173</v>
      </c>
      <c r="RGL148" s="316"/>
      <c r="RGM148" s="316"/>
      <c r="RGN148" s="316"/>
      <c r="RGO148" s="316"/>
      <c r="RGP148" s="316"/>
      <c r="RGQ148" s="316"/>
      <c r="RGR148" s="316"/>
      <c r="RGS148" s="316" t="s">
        <v>173</v>
      </c>
      <c r="RGT148" s="316"/>
      <c r="RGU148" s="316"/>
      <c r="RGV148" s="316"/>
      <c r="RGW148" s="316"/>
      <c r="RGX148" s="316"/>
      <c r="RGY148" s="316"/>
      <c r="RGZ148" s="316"/>
      <c r="RHA148" s="316" t="s">
        <v>173</v>
      </c>
      <c r="RHB148" s="316"/>
      <c r="RHC148" s="316"/>
      <c r="RHD148" s="316"/>
      <c r="RHE148" s="316"/>
      <c r="RHF148" s="316"/>
      <c r="RHG148" s="316"/>
      <c r="RHH148" s="316"/>
      <c r="RHI148" s="316" t="s">
        <v>173</v>
      </c>
      <c r="RHJ148" s="316"/>
      <c r="RHK148" s="316"/>
      <c r="RHL148" s="316"/>
      <c r="RHM148" s="316"/>
      <c r="RHN148" s="316"/>
      <c r="RHO148" s="316"/>
      <c r="RHP148" s="316"/>
      <c r="RHQ148" s="316" t="s">
        <v>173</v>
      </c>
      <c r="RHR148" s="316"/>
      <c r="RHS148" s="316"/>
      <c r="RHT148" s="316"/>
      <c r="RHU148" s="316"/>
      <c r="RHV148" s="316"/>
      <c r="RHW148" s="316"/>
      <c r="RHX148" s="316"/>
      <c r="RHY148" s="316" t="s">
        <v>173</v>
      </c>
      <c r="RHZ148" s="316"/>
      <c r="RIA148" s="316"/>
      <c r="RIB148" s="316"/>
      <c r="RIC148" s="316"/>
      <c r="RID148" s="316"/>
      <c r="RIE148" s="316"/>
      <c r="RIF148" s="316"/>
      <c r="RIG148" s="316" t="s">
        <v>173</v>
      </c>
      <c r="RIH148" s="316"/>
      <c r="RII148" s="316"/>
      <c r="RIJ148" s="316"/>
      <c r="RIK148" s="316"/>
      <c r="RIL148" s="316"/>
      <c r="RIM148" s="316"/>
      <c r="RIN148" s="316"/>
      <c r="RIO148" s="316" t="s">
        <v>173</v>
      </c>
      <c r="RIP148" s="316"/>
      <c r="RIQ148" s="316"/>
      <c r="RIR148" s="316"/>
      <c r="RIS148" s="316"/>
      <c r="RIT148" s="316"/>
      <c r="RIU148" s="316"/>
      <c r="RIV148" s="316"/>
      <c r="RIW148" s="316" t="s">
        <v>173</v>
      </c>
      <c r="RIX148" s="316"/>
      <c r="RIY148" s="316"/>
      <c r="RIZ148" s="316"/>
      <c r="RJA148" s="316"/>
      <c r="RJB148" s="316"/>
      <c r="RJC148" s="316"/>
      <c r="RJD148" s="316"/>
      <c r="RJE148" s="316" t="s">
        <v>173</v>
      </c>
      <c r="RJF148" s="316"/>
      <c r="RJG148" s="316"/>
      <c r="RJH148" s="316"/>
      <c r="RJI148" s="316"/>
      <c r="RJJ148" s="316"/>
      <c r="RJK148" s="316"/>
      <c r="RJL148" s="316"/>
      <c r="RJM148" s="316" t="s">
        <v>173</v>
      </c>
      <c r="RJN148" s="316"/>
      <c r="RJO148" s="316"/>
      <c r="RJP148" s="316"/>
      <c r="RJQ148" s="316"/>
      <c r="RJR148" s="316"/>
      <c r="RJS148" s="316"/>
      <c r="RJT148" s="316"/>
      <c r="RJU148" s="316" t="s">
        <v>173</v>
      </c>
      <c r="RJV148" s="316"/>
      <c r="RJW148" s="316"/>
      <c r="RJX148" s="316"/>
      <c r="RJY148" s="316"/>
      <c r="RJZ148" s="316"/>
      <c r="RKA148" s="316"/>
      <c r="RKB148" s="316"/>
      <c r="RKC148" s="316" t="s">
        <v>173</v>
      </c>
      <c r="RKD148" s="316"/>
      <c r="RKE148" s="316"/>
      <c r="RKF148" s="316"/>
      <c r="RKG148" s="316"/>
      <c r="RKH148" s="316"/>
      <c r="RKI148" s="316"/>
      <c r="RKJ148" s="316"/>
      <c r="RKK148" s="316" t="s">
        <v>173</v>
      </c>
      <c r="RKL148" s="316"/>
      <c r="RKM148" s="316"/>
      <c r="RKN148" s="316"/>
      <c r="RKO148" s="316"/>
      <c r="RKP148" s="316"/>
      <c r="RKQ148" s="316"/>
      <c r="RKR148" s="316"/>
      <c r="RKS148" s="316" t="s">
        <v>173</v>
      </c>
      <c r="RKT148" s="316"/>
      <c r="RKU148" s="316"/>
      <c r="RKV148" s="316"/>
      <c r="RKW148" s="316"/>
      <c r="RKX148" s="316"/>
      <c r="RKY148" s="316"/>
      <c r="RKZ148" s="316"/>
      <c r="RLA148" s="316" t="s">
        <v>173</v>
      </c>
      <c r="RLB148" s="316"/>
      <c r="RLC148" s="316"/>
      <c r="RLD148" s="316"/>
      <c r="RLE148" s="316"/>
      <c r="RLF148" s="316"/>
      <c r="RLG148" s="316"/>
      <c r="RLH148" s="316"/>
      <c r="RLI148" s="316" t="s">
        <v>173</v>
      </c>
      <c r="RLJ148" s="316"/>
      <c r="RLK148" s="316"/>
      <c r="RLL148" s="316"/>
      <c r="RLM148" s="316"/>
      <c r="RLN148" s="316"/>
      <c r="RLO148" s="316"/>
      <c r="RLP148" s="316"/>
      <c r="RLQ148" s="316" t="s">
        <v>173</v>
      </c>
      <c r="RLR148" s="316"/>
      <c r="RLS148" s="316"/>
      <c r="RLT148" s="316"/>
      <c r="RLU148" s="316"/>
      <c r="RLV148" s="316"/>
      <c r="RLW148" s="316"/>
      <c r="RLX148" s="316"/>
      <c r="RLY148" s="316" t="s">
        <v>173</v>
      </c>
      <c r="RLZ148" s="316"/>
      <c r="RMA148" s="316"/>
      <c r="RMB148" s="316"/>
      <c r="RMC148" s="316"/>
      <c r="RMD148" s="316"/>
      <c r="RME148" s="316"/>
      <c r="RMF148" s="316"/>
      <c r="RMG148" s="316" t="s">
        <v>173</v>
      </c>
      <c r="RMH148" s="316"/>
      <c r="RMI148" s="316"/>
      <c r="RMJ148" s="316"/>
      <c r="RMK148" s="316"/>
      <c r="RML148" s="316"/>
      <c r="RMM148" s="316"/>
      <c r="RMN148" s="316"/>
      <c r="RMO148" s="316" t="s">
        <v>173</v>
      </c>
      <c r="RMP148" s="316"/>
      <c r="RMQ148" s="316"/>
      <c r="RMR148" s="316"/>
      <c r="RMS148" s="316"/>
      <c r="RMT148" s="316"/>
      <c r="RMU148" s="316"/>
      <c r="RMV148" s="316"/>
      <c r="RMW148" s="316" t="s">
        <v>173</v>
      </c>
      <c r="RMX148" s="316"/>
      <c r="RMY148" s="316"/>
      <c r="RMZ148" s="316"/>
      <c r="RNA148" s="316"/>
      <c r="RNB148" s="316"/>
      <c r="RNC148" s="316"/>
      <c r="RND148" s="316"/>
      <c r="RNE148" s="316" t="s">
        <v>173</v>
      </c>
      <c r="RNF148" s="316"/>
      <c r="RNG148" s="316"/>
      <c r="RNH148" s="316"/>
      <c r="RNI148" s="316"/>
      <c r="RNJ148" s="316"/>
      <c r="RNK148" s="316"/>
      <c r="RNL148" s="316"/>
      <c r="RNM148" s="316" t="s">
        <v>173</v>
      </c>
      <c r="RNN148" s="316"/>
      <c r="RNO148" s="316"/>
      <c r="RNP148" s="316"/>
      <c r="RNQ148" s="316"/>
      <c r="RNR148" s="316"/>
      <c r="RNS148" s="316"/>
      <c r="RNT148" s="316"/>
      <c r="RNU148" s="316" t="s">
        <v>173</v>
      </c>
      <c r="RNV148" s="316"/>
      <c r="RNW148" s="316"/>
      <c r="RNX148" s="316"/>
      <c r="RNY148" s="316"/>
      <c r="RNZ148" s="316"/>
      <c r="ROA148" s="316"/>
      <c r="ROB148" s="316"/>
      <c r="ROC148" s="316" t="s">
        <v>173</v>
      </c>
      <c r="ROD148" s="316"/>
      <c r="ROE148" s="316"/>
      <c r="ROF148" s="316"/>
      <c r="ROG148" s="316"/>
      <c r="ROH148" s="316"/>
      <c r="ROI148" s="316"/>
      <c r="ROJ148" s="316"/>
      <c r="ROK148" s="316" t="s">
        <v>173</v>
      </c>
      <c r="ROL148" s="316"/>
      <c r="ROM148" s="316"/>
      <c r="RON148" s="316"/>
      <c r="ROO148" s="316"/>
      <c r="ROP148" s="316"/>
      <c r="ROQ148" s="316"/>
      <c r="ROR148" s="316"/>
      <c r="ROS148" s="316" t="s">
        <v>173</v>
      </c>
      <c r="ROT148" s="316"/>
      <c r="ROU148" s="316"/>
      <c r="ROV148" s="316"/>
      <c r="ROW148" s="316"/>
      <c r="ROX148" s="316"/>
      <c r="ROY148" s="316"/>
      <c r="ROZ148" s="316"/>
      <c r="RPA148" s="316" t="s">
        <v>173</v>
      </c>
      <c r="RPB148" s="316"/>
      <c r="RPC148" s="316"/>
      <c r="RPD148" s="316"/>
      <c r="RPE148" s="316"/>
      <c r="RPF148" s="316"/>
      <c r="RPG148" s="316"/>
      <c r="RPH148" s="316"/>
      <c r="RPI148" s="316" t="s">
        <v>173</v>
      </c>
      <c r="RPJ148" s="316"/>
      <c r="RPK148" s="316"/>
      <c r="RPL148" s="316"/>
      <c r="RPM148" s="316"/>
      <c r="RPN148" s="316"/>
      <c r="RPO148" s="316"/>
      <c r="RPP148" s="316"/>
      <c r="RPQ148" s="316" t="s">
        <v>173</v>
      </c>
      <c r="RPR148" s="316"/>
      <c r="RPS148" s="316"/>
      <c r="RPT148" s="316"/>
      <c r="RPU148" s="316"/>
      <c r="RPV148" s="316"/>
      <c r="RPW148" s="316"/>
      <c r="RPX148" s="316"/>
      <c r="RPY148" s="316" t="s">
        <v>173</v>
      </c>
      <c r="RPZ148" s="316"/>
      <c r="RQA148" s="316"/>
      <c r="RQB148" s="316"/>
      <c r="RQC148" s="316"/>
      <c r="RQD148" s="316"/>
      <c r="RQE148" s="316"/>
      <c r="RQF148" s="316"/>
      <c r="RQG148" s="316" t="s">
        <v>173</v>
      </c>
      <c r="RQH148" s="316"/>
      <c r="RQI148" s="316"/>
      <c r="RQJ148" s="316"/>
      <c r="RQK148" s="316"/>
      <c r="RQL148" s="316"/>
      <c r="RQM148" s="316"/>
      <c r="RQN148" s="316"/>
      <c r="RQO148" s="316" t="s">
        <v>173</v>
      </c>
      <c r="RQP148" s="316"/>
      <c r="RQQ148" s="316"/>
      <c r="RQR148" s="316"/>
      <c r="RQS148" s="316"/>
      <c r="RQT148" s="316"/>
      <c r="RQU148" s="316"/>
      <c r="RQV148" s="316"/>
      <c r="RQW148" s="316" t="s">
        <v>173</v>
      </c>
      <c r="RQX148" s="316"/>
      <c r="RQY148" s="316"/>
      <c r="RQZ148" s="316"/>
      <c r="RRA148" s="316"/>
      <c r="RRB148" s="316"/>
      <c r="RRC148" s="316"/>
      <c r="RRD148" s="316"/>
      <c r="RRE148" s="316" t="s">
        <v>173</v>
      </c>
      <c r="RRF148" s="316"/>
      <c r="RRG148" s="316"/>
      <c r="RRH148" s="316"/>
      <c r="RRI148" s="316"/>
      <c r="RRJ148" s="316"/>
      <c r="RRK148" s="316"/>
      <c r="RRL148" s="316"/>
      <c r="RRM148" s="316" t="s">
        <v>173</v>
      </c>
      <c r="RRN148" s="316"/>
      <c r="RRO148" s="316"/>
      <c r="RRP148" s="316"/>
      <c r="RRQ148" s="316"/>
      <c r="RRR148" s="316"/>
      <c r="RRS148" s="316"/>
      <c r="RRT148" s="316"/>
      <c r="RRU148" s="316" t="s">
        <v>173</v>
      </c>
      <c r="RRV148" s="316"/>
      <c r="RRW148" s="316"/>
      <c r="RRX148" s="316"/>
      <c r="RRY148" s="316"/>
      <c r="RRZ148" s="316"/>
      <c r="RSA148" s="316"/>
      <c r="RSB148" s="316"/>
      <c r="RSC148" s="316" t="s">
        <v>173</v>
      </c>
      <c r="RSD148" s="316"/>
      <c r="RSE148" s="316"/>
      <c r="RSF148" s="316"/>
      <c r="RSG148" s="316"/>
      <c r="RSH148" s="316"/>
      <c r="RSI148" s="316"/>
      <c r="RSJ148" s="316"/>
      <c r="RSK148" s="316" t="s">
        <v>173</v>
      </c>
      <c r="RSL148" s="316"/>
      <c r="RSM148" s="316"/>
      <c r="RSN148" s="316"/>
      <c r="RSO148" s="316"/>
      <c r="RSP148" s="316"/>
      <c r="RSQ148" s="316"/>
      <c r="RSR148" s="316"/>
      <c r="RSS148" s="316" t="s">
        <v>173</v>
      </c>
      <c r="RST148" s="316"/>
      <c r="RSU148" s="316"/>
      <c r="RSV148" s="316"/>
      <c r="RSW148" s="316"/>
      <c r="RSX148" s="316"/>
      <c r="RSY148" s="316"/>
      <c r="RSZ148" s="316"/>
      <c r="RTA148" s="316" t="s">
        <v>173</v>
      </c>
      <c r="RTB148" s="316"/>
      <c r="RTC148" s="316"/>
      <c r="RTD148" s="316"/>
      <c r="RTE148" s="316"/>
      <c r="RTF148" s="316"/>
      <c r="RTG148" s="316"/>
      <c r="RTH148" s="316"/>
      <c r="RTI148" s="316" t="s">
        <v>173</v>
      </c>
      <c r="RTJ148" s="316"/>
      <c r="RTK148" s="316"/>
      <c r="RTL148" s="316"/>
      <c r="RTM148" s="316"/>
      <c r="RTN148" s="316"/>
      <c r="RTO148" s="316"/>
      <c r="RTP148" s="316"/>
      <c r="RTQ148" s="316" t="s">
        <v>173</v>
      </c>
      <c r="RTR148" s="316"/>
      <c r="RTS148" s="316"/>
      <c r="RTT148" s="316"/>
      <c r="RTU148" s="316"/>
      <c r="RTV148" s="316"/>
      <c r="RTW148" s="316"/>
      <c r="RTX148" s="316"/>
      <c r="RTY148" s="316" t="s">
        <v>173</v>
      </c>
      <c r="RTZ148" s="316"/>
      <c r="RUA148" s="316"/>
      <c r="RUB148" s="316"/>
      <c r="RUC148" s="316"/>
      <c r="RUD148" s="316"/>
      <c r="RUE148" s="316"/>
      <c r="RUF148" s="316"/>
      <c r="RUG148" s="316" t="s">
        <v>173</v>
      </c>
      <c r="RUH148" s="316"/>
      <c r="RUI148" s="316"/>
      <c r="RUJ148" s="316"/>
      <c r="RUK148" s="316"/>
      <c r="RUL148" s="316"/>
      <c r="RUM148" s="316"/>
      <c r="RUN148" s="316"/>
      <c r="RUO148" s="316" t="s">
        <v>173</v>
      </c>
      <c r="RUP148" s="316"/>
      <c r="RUQ148" s="316"/>
      <c r="RUR148" s="316"/>
      <c r="RUS148" s="316"/>
      <c r="RUT148" s="316"/>
      <c r="RUU148" s="316"/>
      <c r="RUV148" s="316"/>
      <c r="RUW148" s="316" t="s">
        <v>173</v>
      </c>
      <c r="RUX148" s="316"/>
      <c r="RUY148" s="316"/>
      <c r="RUZ148" s="316"/>
      <c r="RVA148" s="316"/>
      <c r="RVB148" s="316"/>
      <c r="RVC148" s="316"/>
      <c r="RVD148" s="316"/>
      <c r="RVE148" s="316" t="s">
        <v>173</v>
      </c>
      <c r="RVF148" s="316"/>
      <c r="RVG148" s="316"/>
      <c r="RVH148" s="316"/>
      <c r="RVI148" s="316"/>
      <c r="RVJ148" s="316"/>
      <c r="RVK148" s="316"/>
      <c r="RVL148" s="316"/>
      <c r="RVM148" s="316" t="s">
        <v>173</v>
      </c>
      <c r="RVN148" s="316"/>
      <c r="RVO148" s="316"/>
      <c r="RVP148" s="316"/>
      <c r="RVQ148" s="316"/>
      <c r="RVR148" s="316"/>
      <c r="RVS148" s="316"/>
      <c r="RVT148" s="316"/>
      <c r="RVU148" s="316" t="s">
        <v>173</v>
      </c>
      <c r="RVV148" s="316"/>
      <c r="RVW148" s="316"/>
      <c r="RVX148" s="316"/>
      <c r="RVY148" s="316"/>
      <c r="RVZ148" s="316"/>
      <c r="RWA148" s="316"/>
      <c r="RWB148" s="316"/>
      <c r="RWC148" s="316" t="s">
        <v>173</v>
      </c>
      <c r="RWD148" s="316"/>
      <c r="RWE148" s="316"/>
      <c r="RWF148" s="316"/>
      <c r="RWG148" s="316"/>
      <c r="RWH148" s="316"/>
      <c r="RWI148" s="316"/>
      <c r="RWJ148" s="316"/>
      <c r="RWK148" s="316" t="s">
        <v>173</v>
      </c>
      <c r="RWL148" s="316"/>
      <c r="RWM148" s="316"/>
      <c r="RWN148" s="316"/>
      <c r="RWO148" s="316"/>
      <c r="RWP148" s="316"/>
      <c r="RWQ148" s="316"/>
      <c r="RWR148" s="316"/>
      <c r="RWS148" s="316" t="s">
        <v>173</v>
      </c>
      <c r="RWT148" s="316"/>
      <c r="RWU148" s="316"/>
      <c r="RWV148" s="316"/>
      <c r="RWW148" s="316"/>
      <c r="RWX148" s="316"/>
      <c r="RWY148" s="316"/>
      <c r="RWZ148" s="316"/>
      <c r="RXA148" s="316" t="s">
        <v>173</v>
      </c>
      <c r="RXB148" s="316"/>
      <c r="RXC148" s="316"/>
      <c r="RXD148" s="316"/>
      <c r="RXE148" s="316"/>
      <c r="RXF148" s="316"/>
      <c r="RXG148" s="316"/>
      <c r="RXH148" s="316"/>
      <c r="RXI148" s="316" t="s">
        <v>173</v>
      </c>
      <c r="RXJ148" s="316"/>
      <c r="RXK148" s="316"/>
      <c r="RXL148" s="316"/>
      <c r="RXM148" s="316"/>
      <c r="RXN148" s="316"/>
      <c r="RXO148" s="316"/>
      <c r="RXP148" s="316"/>
      <c r="RXQ148" s="316" t="s">
        <v>173</v>
      </c>
      <c r="RXR148" s="316"/>
      <c r="RXS148" s="316"/>
      <c r="RXT148" s="316"/>
      <c r="RXU148" s="316"/>
      <c r="RXV148" s="316"/>
      <c r="RXW148" s="316"/>
      <c r="RXX148" s="316"/>
      <c r="RXY148" s="316" t="s">
        <v>173</v>
      </c>
      <c r="RXZ148" s="316"/>
      <c r="RYA148" s="316"/>
      <c r="RYB148" s="316"/>
      <c r="RYC148" s="316"/>
      <c r="RYD148" s="316"/>
      <c r="RYE148" s="316"/>
      <c r="RYF148" s="316"/>
      <c r="RYG148" s="316" t="s">
        <v>173</v>
      </c>
      <c r="RYH148" s="316"/>
      <c r="RYI148" s="316"/>
      <c r="RYJ148" s="316"/>
      <c r="RYK148" s="316"/>
      <c r="RYL148" s="316"/>
      <c r="RYM148" s="316"/>
      <c r="RYN148" s="316"/>
      <c r="RYO148" s="316" t="s">
        <v>173</v>
      </c>
      <c r="RYP148" s="316"/>
      <c r="RYQ148" s="316"/>
      <c r="RYR148" s="316"/>
      <c r="RYS148" s="316"/>
      <c r="RYT148" s="316"/>
      <c r="RYU148" s="316"/>
      <c r="RYV148" s="316"/>
      <c r="RYW148" s="316" t="s">
        <v>173</v>
      </c>
      <c r="RYX148" s="316"/>
      <c r="RYY148" s="316"/>
      <c r="RYZ148" s="316"/>
      <c r="RZA148" s="316"/>
      <c r="RZB148" s="316"/>
      <c r="RZC148" s="316"/>
      <c r="RZD148" s="316"/>
      <c r="RZE148" s="316" t="s">
        <v>173</v>
      </c>
      <c r="RZF148" s="316"/>
      <c r="RZG148" s="316"/>
      <c r="RZH148" s="316"/>
      <c r="RZI148" s="316"/>
      <c r="RZJ148" s="316"/>
      <c r="RZK148" s="316"/>
      <c r="RZL148" s="316"/>
      <c r="RZM148" s="316" t="s">
        <v>173</v>
      </c>
      <c r="RZN148" s="316"/>
      <c r="RZO148" s="316"/>
      <c r="RZP148" s="316"/>
      <c r="RZQ148" s="316"/>
      <c r="RZR148" s="316"/>
      <c r="RZS148" s="316"/>
      <c r="RZT148" s="316"/>
      <c r="RZU148" s="316" t="s">
        <v>173</v>
      </c>
      <c r="RZV148" s="316"/>
      <c r="RZW148" s="316"/>
      <c r="RZX148" s="316"/>
      <c r="RZY148" s="316"/>
      <c r="RZZ148" s="316"/>
      <c r="SAA148" s="316"/>
      <c r="SAB148" s="316"/>
      <c r="SAC148" s="316" t="s">
        <v>173</v>
      </c>
      <c r="SAD148" s="316"/>
      <c r="SAE148" s="316"/>
      <c r="SAF148" s="316"/>
      <c r="SAG148" s="316"/>
      <c r="SAH148" s="316"/>
      <c r="SAI148" s="316"/>
      <c r="SAJ148" s="316"/>
      <c r="SAK148" s="316" t="s">
        <v>173</v>
      </c>
      <c r="SAL148" s="316"/>
      <c r="SAM148" s="316"/>
      <c r="SAN148" s="316"/>
      <c r="SAO148" s="316"/>
      <c r="SAP148" s="316"/>
      <c r="SAQ148" s="316"/>
      <c r="SAR148" s="316"/>
      <c r="SAS148" s="316" t="s">
        <v>173</v>
      </c>
      <c r="SAT148" s="316"/>
      <c r="SAU148" s="316"/>
      <c r="SAV148" s="316"/>
      <c r="SAW148" s="316"/>
      <c r="SAX148" s="316"/>
      <c r="SAY148" s="316"/>
      <c r="SAZ148" s="316"/>
      <c r="SBA148" s="316" t="s">
        <v>173</v>
      </c>
      <c r="SBB148" s="316"/>
      <c r="SBC148" s="316"/>
      <c r="SBD148" s="316"/>
      <c r="SBE148" s="316"/>
      <c r="SBF148" s="316"/>
      <c r="SBG148" s="316"/>
      <c r="SBH148" s="316"/>
      <c r="SBI148" s="316" t="s">
        <v>173</v>
      </c>
      <c r="SBJ148" s="316"/>
      <c r="SBK148" s="316"/>
      <c r="SBL148" s="316"/>
      <c r="SBM148" s="316"/>
      <c r="SBN148" s="316"/>
      <c r="SBO148" s="316"/>
      <c r="SBP148" s="316"/>
      <c r="SBQ148" s="316" t="s">
        <v>173</v>
      </c>
      <c r="SBR148" s="316"/>
      <c r="SBS148" s="316"/>
      <c r="SBT148" s="316"/>
      <c r="SBU148" s="316"/>
      <c r="SBV148" s="316"/>
      <c r="SBW148" s="316"/>
      <c r="SBX148" s="316"/>
      <c r="SBY148" s="316" t="s">
        <v>173</v>
      </c>
      <c r="SBZ148" s="316"/>
      <c r="SCA148" s="316"/>
      <c r="SCB148" s="316"/>
      <c r="SCC148" s="316"/>
      <c r="SCD148" s="316"/>
      <c r="SCE148" s="316"/>
      <c r="SCF148" s="316"/>
      <c r="SCG148" s="316" t="s">
        <v>173</v>
      </c>
      <c r="SCH148" s="316"/>
      <c r="SCI148" s="316"/>
      <c r="SCJ148" s="316"/>
      <c r="SCK148" s="316"/>
      <c r="SCL148" s="316"/>
      <c r="SCM148" s="316"/>
      <c r="SCN148" s="316"/>
      <c r="SCO148" s="316" t="s">
        <v>173</v>
      </c>
      <c r="SCP148" s="316"/>
      <c r="SCQ148" s="316"/>
      <c r="SCR148" s="316"/>
      <c r="SCS148" s="316"/>
      <c r="SCT148" s="316"/>
      <c r="SCU148" s="316"/>
      <c r="SCV148" s="316"/>
      <c r="SCW148" s="316" t="s">
        <v>173</v>
      </c>
      <c r="SCX148" s="316"/>
      <c r="SCY148" s="316"/>
      <c r="SCZ148" s="316"/>
      <c r="SDA148" s="316"/>
      <c r="SDB148" s="316"/>
      <c r="SDC148" s="316"/>
      <c r="SDD148" s="316"/>
      <c r="SDE148" s="316" t="s">
        <v>173</v>
      </c>
      <c r="SDF148" s="316"/>
      <c r="SDG148" s="316"/>
      <c r="SDH148" s="316"/>
      <c r="SDI148" s="316"/>
      <c r="SDJ148" s="316"/>
      <c r="SDK148" s="316"/>
      <c r="SDL148" s="316"/>
      <c r="SDM148" s="316" t="s">
        <v>173</v>
      </c>
      <c r="SDN148" s="316"/>
      <c r="SDO148" s="316"/>
      <c r="SDP148" s="316"/>
      <c r="SDQ148" s="316"/>
      <c r="SDR148" s="316"/>
      <c r="SDS148" s="316"/>
      <c r="SDT148" s="316"/>
      <c r="SDU148" s="316" t="s">
        <v>173</v>
      </c>
      <c r="SDV148" s="316"/>
      <c r="SDW148" s="316"/>
      <c r="SDX148" s="316"/>
      <c r="SDY148" s="316"/>
      <c r="SDZ148" s="316"/>
      <c r="SEA148" s="316"/>
      <c r="SEB148" s="316"/>
      <c r="SEC148" s="316" t="s">
        <v>173</v>
      </c>
      <c r="SED148" s="316"/>
      <c r="SEE148" s="316"/>
      <c r="SEF148" s="316"/>
      <c r="SEG148" s="316"/>
      <c r="SEH148" s="316"/>
      <c r="SEI148" s="316"/>
      <c r="SEJ148" s="316"/>
      <c r="SEK148" s="316" t="s">
        <v>173</v>
      </c>
      <c r="SEL148" s="316"/>
      <c r="SEM148" s="316"/>
      <c r="SEN148" s="316"/>
      <c r="SEO148" s="316"/>
      <c r="SEP148" s="316"/>
      <c r="SEQ148" s="316"/>
      <c r="SER148" s="316"/>
      <c r="SES148" s="316" t="s">
        <v>173</v>
      </c>
      <c r="SET148" s="316"/>
      <c r="SEU148" s="316"/>
      <c r="SEV148" s="316"/>
      <c r="SEW148" s="316"/>
      <c r="SEX148" s="316"/>
      <c r="SEY148" s="316"/>
      <c r="SEZ148" s="316"/>
      <c r="SFA148" s="316" t="s">
        <v>173</v>
      </c>
      <c r="SFB148" s="316"/>
      <c r="SFC148" s="316"/>
      <c r="SFD148" s="316"/>
      <c r="SFE148" s="316"/>
      <c r="SFF148" s="316"/>
      <c r="SFG148" s="316"/>
      <c r="SFH148" s="316"/>
      <c r="SFI148" s="316" t="s">
        <v>173</v>
      </c>
      <c r="SFJ148" s="316"/>
      <c r="SFK148" s="316"/>
      <c r="SFL148" s="316"/>
      <c r="SFM148" s="316"/>
      <c r="SFN148" s="316"/>
      <c r="SFO148" s="316"/>
      <c r="SFP148" s="316"/>
      <c r="SFQ148" s="316" t="s">
        <v>173</v>
      </c>
      <c r="SFR148" s="316"/>
      <c r="SFS148" s="316"/>
      <c r="SFT148" s="316"/>
      <c r="SFU148" s="316"/>
      <c r="SFV148" s="316"/>
      <c r="SFW148" s="316"/>
      <c r="SFX148" s="316"/>
      <c r="SFY148" s="316" t="s">
        <v>173</v>
      </c>
      <c r="SFZ148" s="316"/>
      <c r="SGA148" s="316"/>
      <c r="SGB148" s="316"/>
      <c r="SGC148" s="316"/>
      <c r="SGD148" s="316"/>
      <c r="SGE148" s="316"/>
      <c r="SGF148" s="316"/>
      <c r="SGG148" s="316" t="s">
        <v>173</v>
      </c>
      <c r="SGH148" s="316"/>
      <c r="SGI148" s="316"/>
      <c r="SGJ148" s="316"/>
      <c r="SGK148" s="316"/>
      <c r="SGL148" s="316"/>
      <c r="SGM148" s="316"/>
      <c r="SGN148" s="316"/>
      <c r="SGO148" s="316" t="s">
        <v>173</v>
      </c>
      <c r="SGP148" s="316"/>
      <c r="SGQ148" s="316"/>
      <c r="SGR148" s="316"/>
      <c r="SGS148" s="316"/>
      <c r="SGT148" s="316"/>
      <c r="SGU148" s="316"/>
      <c r="SGV148" s="316"/>
      <c r="SGW148" s="316" t="s">
        <v>173</v>
      </c>
      <c r="SGX148" s="316"/>
      <c r="SGY148" s="316"/>
      <c r="SGZ148" s="316"/>
      <c r="SHA148" s="316"/>
      <c r="SHB148" s="316"/>
      <c r="SHC148" s="316"/>
      <c r="SHD148" s="316"/>
      <c r="SHE148" s="316" t="s">
        <v>173</v>
      </c>
      <c r="SHF148" s="316"/>
      <c r="SHG148" s="316"/>
      <c r="SHH148" s="316"/>
      <c r="SHI148" s="316"/>
      <c r="SHJ148" s="316"/>
      <c r="SHK148" s="316"/>
      <c r="SHL148" s="316"/>
      <c r="SHM148" s="316" t="s">
        <v>173</v>
      </c>
      <c r="SHN148" s="316"/>
      <c r="SHO148" s="316"/>
      <c r="SHP148" s="316"/>
      <c r="SHQ148" s="316"/>
      <c r="SHR148" s="316"/>
      <c r="SHS148" s="316"/>
      <c r="SHT148" s="316"/>
      <c r="SHU148" s="316" t="s">
        <v>173</v>
      </c>
      <c r="SHV148" s="316"/>
      <c r="SHW148" s="316"/>
      <c r="SHX148" s="316"/>
      <c r="SHY148" s="316"/>
      <c r="SHZ148" s="316"/>
      <c r="SIA148" s="316"/>
      <c r="SIB148" s="316"/>
      <c r="SIC148" s="316" t="s">
        <v>173</v>
      </c>
      <c r="SID148" s="316"/>
      <c r="SIE148" s="316"/>
      <c r="SIF148" s="316"/>
      <c r="SIG148" s="316"/>
      <c r="SIH148" s="316"/>
      <c r="SII148" s="316"/>
      <c r="SIJ148" s="316"/>
      <c r="SIK148" s="316" t="s">
        <v>173</v>
      </c>
      <c r="SIL148" s="316"/>
      <c r="SIM148" s="316"/>
      <c r="SIN148" s="316"/>
      <c r="SIO148" s="316"/>
      <c r="SIP148" s="316"/>
      <c r="SIQ148" s="316"/>
      <c r="SIR148" s="316"/>
      <c r="SIS148" s="316" t="s">
        <v>173</v>
      </c>
      <c r="SIT148" s="316"/>
      <c r="SIU148" s="316"/>
      <c r="SIV148" s="316"/>
      <c r="SIW148" s="316"/>
      <c r="SIX148" s="316"/>
      <c r="SIY148" s="316"/>
      <c r="SIZ148" s="316"/>
      <c r="SJA148" s="316" t="s">
        <v>173</v>
      </c>
      <c r="SJB148" s="316"/>
      <c r="SJC148" s="316"/>
      <c r="SJD148" s="316"/>
      <c r="SJE148" s="316"/>
      <c r="SJF148" s="316"/>
      <c r="SJG148" s="316"/>
      <c r="SJH148" s="316"/>
      <c r="SJI148" s="316" t="s">
        <v>173</v>
      </c>
      <c r="SJJ148" s="316"/>
      <c r="SJK148" s="316"/>
      <c r="SJL148" s="316"/>
      <c r="SJM148" s="316"/>
      <c r="SJN148" s="316"/>
      <c r="SJO148" s="316"/>
      <c r="SJP148" s="316"/>
      <c r="SJQ148" s="316" t="s">
        <v>173</v>
      </c>
      <c r="SJR148" s="316"/>
      <c r="SJS148" s="316"/>
      <c r="SJT148" s="316"/>
      <c r="SJU148" s="316"/>
      <c r="SJV148" s="316"/>
      <c r="SJW148" s="316"/>
      <c r="SJX148" s="316"/>
      <c r="SJY148" s="316" t="s">
        <v>173</v>
      </c>
      <c r="SJZ148" s="316"/>
      <c r="SKA148" s="316"/>
      <c r="SKB148" s="316"/>
      <c r="SKC148" s="316"/>
      <c r="SKD148" s="316"/>
      <c r="SKE148" s="316"/>
      <c r="SKF148" s="316"/>
      <c r="SKG148" s="316" t="s">
        <v>173</v>
      </c>
      <c r="SKH148" s="316"/>
      <c r="SKI148" s="316"/>
      <c r="SKJ148" s="316"/>
      <c r="SKK148" s="316"/>
      <c r="SKL148" s="316"/>
      <c r="SKM148" s="316"/>
      <c r="SKN148" s="316"/>
      <c r="SKO148" s="316" t="s">
        <v>173</v>
      </c>
      <c r="SKP148" s="316"/>
      <c r="SKQ148" s="316"/>
      <c r="SKR148" s="316"/>
      <c r="SKS148" s="316"/>
      <c r="SKT148" s="316"/>
      <c r="SKU148" s="316"/>
      <c r="SKV148" s="316"/>
      <c r="SKW148" s="316" t="s">
        <v>173</v>
      </c>
      <c r="SKX148" s="316"/>
      <c r="SKY148" s="316"/>
      <c r="SKZ148" s="316"/>
      <c r="SLA148" s="316"/>
      <c r="SLB148" s="316"/>
      <c r="SLC148" s="316"/>
      <c r="SLD148" s="316"/>
      <c r="SLE148" s="316" t="s">
        <v>173</v>
      </c>
      <c r="SLF148" s="316"/>
      <c r="SLG148" s="316"/>
      <c r="SLH148" s="316"/>
      <c r="SLI148" s="316"/>
      <c r="SLJ148" s="316"/>
      <c r="SLK148" s="316"/>
      <c r="SLL148" s="316"/>
      <c r="SLM148" s="316" t="s">
        <v>173</v>
      </c>
      <c r="SLN148" s="316"/>
      <c r="SLO148" s="316"/>
      <c r="SLP148" s="316"/>
      <c r="SLQ148" s="316"/>
      <c r="SLR148" s="316"/>
      <c r="SLS148" s="316"/>
      <c r="SLT148" s="316"/>
      <c r="SLU148" s="316" t="s">
        <v>173</v>
      </c>
      <c r="SLV148" s="316"/>
      <c r="SLW148" s="316"/>
      <c r="SLX148" s="316"/>
      <c r="SLY148" s="316"/>
      <c r="SLZ148" s="316"/>
      <c r="SMA148" s="316"/>
      <c r="SMB148" s="316"/>
      <c r="SMC148" s="316" t="s">
        <v>173</v>
      </c>
      <c r="SMD148" s="316"/>
      <c r="SME148" s="316"/>
      <c r="SMF148" s="316"/>
      <c r="SMG148" s="316"/>
      <c r="SMH148" s="316"/>
      <c r="SMI148" s="316"/>
      <c r="SMJ148" s="316"/>
      <c r="SMK148" s="316" t="s">
        <v>173</v>
      </c>
      <c r="SML148" s="316"/>
      <c r="SMM148" s="316"/>
      <c r="SMN148" s="316"/>
      <c r="SMO148" s="316"/>
      <c r="SMP148" s="316"/>
      <c r="SMQ148" s="316"/>
      <c r="SMR148" s="316"/>
      <c r="SMS148" s="316" t="s">
        <v>173</v>
      </c>
      <c r="SMT148" s="316"/>
      <c r="SMU148" s="316"/>
      <c r="SMV148" s="316"/>
      <c r="SMW148" s="316"/>
      <c r="SMX148" s="316"/>
      <c r="SMY148" s="316"/>
      <c r="SMZ148" s="316"/>
      <c r="SNA148" s="316" t="s">
        <v>173</v>
      </c>
      <c r="SNB148" s="316"/>
      <c r="SNC148" s="316"/>
      <c r="SND148" s="316"/>
      <c r="SNE148" s="316"/>
      <c r="SNF148" s="316"/>
      <c r="SNG148" s="316"/>
      <c r="SNH148" s="316"/>
      <c r="SNI148" s="316" t="s">
        <v>173</v>
      </c>
      <c r="SNJ148" s="316"/>
      <c r="SNK148" s="316"/>
      <c r="SNL148" s="316"/>
      <c r="SNM148" s="316"/>
      <c r="SNN148" s="316"/>
      <c r="SNO148" s="316"/>
      <c r="SNP148" s="316"/>
      <c r="SNQ148" s="316" t="s">
        <v>173</v>
      </c>
      <c r="SNR148" s="316"/>
      <c r="SNS148" s="316"/>
      <c r="SNT148" s="316"/>
      <c r="SNU148" s="316"/>
      <c r="SNV148" s="316"/>
      <c r="SNW148" s="316"/>
      <c r="SNX148" s="316"/>
      <c r="SNY148" s="316" t="s">
        <v>173</v>
      </c>
      <c r="SNZ148" s="316"/>
      <c r="SOA148" s="316"/>
      <c r="SOB148" s="316"/>
      <c r="SOC148" s="316"/>
      <c r="SOD148" s="316"/>
      <c r="SOE148" s="316"/>
      <c r="SOF148" s="316"/>
      <c r="SOG148" s="316" t="s">
        <v>173</v>
      </c>
      <c r="SOH148" s="316"/>
      <c r="SOI148" s="316"/>
      <c r="SOJ148" s="316"/>
      <c r="SOK148" s="316"/>
      <c r="SOL148" s="316"/>
      <c r="SOM148" s="316"/>
      <c r="SON148" s="316"/>
      <c r="SOO148" s="316" t="s">
        <v>173</v>
      </c>
      <c r="SOP148" s="316"/>
      <c r="SOQ148" s="316"/>
      <c r="SOR148" s="316"/>
      <c r="SOS148" s="316"/>
      <c r="SOT148" s="316"/>
      <c r="SOU148" s="316"/>
      <c r="SOV148" s="316"/>
      <c r="SOW148" s="316" t="s">
        <v>173</v>
      </c>
      <c r="SOX148" s="316"/>
      <c r="SOY148" s="316"/>
      <c r="SOZ148" s="316"/>
      <c r="SPA148" s="316"/>
      <c r="SPB148" s="316"/>
      <c r="SPC148" s="316"/>
      <c r="SPD148" s="316"/>
      <c r="SPE148" s="316" t="s">
        <v>173</v>
      </c>
      <c r="SPF148" s="316"/>
      <c r="SPG148" s="316"/>
      <c r="SPH148" s="316"/>
      <c r="SPI148" s="316"/>
      <c r="SPJ148" s="316"/>
      <c r="SPK148" s="316"/>
      <c r="SPL148" s="316"/>
      <c r="SPM148" s="316" t="s">
        <v>173</v>
      </c>
      <c r="SPN148" s="316"/>
      <c r="SPO148" s="316"/>
      <c r="SPP148" s="316"/>
      <c r="SPQ148" s="316"/>
      <c r="SPR148" s="316"/>
      <c r="SPS148" s="316"/>
      <c r="SPT148" s="316"/>
      <c r="SPU148" s="316" t="s">
        <v>173</v>
      </c>
      <c r="SPV148" s="316"/>
      <c r="SPW148" s="316"/>
      <c r="SPX148" s="316"/>
      <c r="SPY148" s="316"/>
      <c r="SPZ148" s="316"/>
      <c r="SQA148" s="316"/>
      <c r="SQB148" s="316"/>
      <c r="SQC148" s="316" t="s">
        <v>173</v>
      </c>
      <c r="SQD148" s="316"/>
      <c r="SQE148" s="316"/>
      <c r="SQF148" s="316"/>
      <c r="SQG148" s="316"/>
      <c r="SQH148" s="316"/>
      <c r="SQI148" s="316"/>
      <c r="SQJ148" s="316"/>
      <c r="SQK148" s="316" t="s">
        <v>173</v>
      </c>
      <c r="SQL148" s="316"/>
      <c r="SQM148" s="316"/>
      <c r="SQN148" s="316"/>
      <c r="SQO148" s="316"/>
      <c r="SQP148" s="316"/>
      <c r="SQQ148" s="316"/>
      <c r="SQR148" s="316"/>
      <c r="SQS148" s="316" t="s">
        <v>173</v>
      </c>
      <c r="SQT148" s="316"/>
      <c r="SQU148" s="316"/>
      <c r="SQV148" s="316"/>
      <c r="SQW148" s="316"/>
      <c r="SQX148" s="316"/>
      <c r="SQY148" s="316"/>
      <c r="SQZ148" s="316"/>
      <c r="SRA148" s="316" t="s">
        <v>173</v>
      </c>
      <c r="SRB148" s="316"/>
      <c r="SRC148" s="316"/>
      <c r="SRD148" s="316"/>
      <c r="SRE148" s="316"/>
      <c r="SRF148" s="316"/>
      <c r="SRG148" s="316"/>
      <c r="SRH148" s="316"/>
      <c r="SRI148" s="316" t="s">
        <v>173</v>
      </c>
      <c r="SRJ148" s="316"/>
      <c r="SRK148" s="316"/>
      <c r="SRL148" s="316"/>
      <c r="SRM148" s="316"/>
      <c r="SRN148" s="316"/>
      <c r="SRO148" s="316"/>
      <c r="SRP148" s="316"/>
      <c r="SRQ148" s="316" t="s">
        <v>173</v>
      </c>
      <c r="SRR148" s="316"/>
      <c r="SRS148" s="316"/>
      <c r="SRT148" s="316"/>
      <c r="SRU148" s="316"/>
      <c r="SRV148" s="316"/>
      <c r="SRW148" s="316"/>
      <c r="SRX148" s="316"/>
      <c r="SRY148" s="316" t="s">
        <v>173</v>
      </c>
      <c r="SRZ148" s="316"/>
      <c r="SSA148" s="316"/>
      <c r="SSB148" s="316"/>
      <c r="SSC148" s="316"/>
      <c r="SSD148" s="316"/>
      <c r="SSE148" s="316"/>
      <c r="SSF148" s="316"/>
      <c r="SSG148" s="316" t="s">
        <v>173</v>
      </c>
      <c r="SSH148" s="316"/>
      <c r="SSI148" s="316"/>
      <c r="SSJ148" s="316"/>
      <c r="SSK148" s="316"/>
      <c r="SSL148" s="316"/>
      <c r="SSM148" s="316"/>
      <c r="SSN148" s="316"/>
      <c r="SSO148" s="316" t="s">
        <v>173</v>
      </c>
      <c r="SSP148" s="316"/>
      <c r="SSQ148" s="316"/>
      <c r="SSR148" s="316"/>
      <c r="SSS148" s="316"/>
      <c r="SST148" s="316"/>
      <c r="SSU148" s="316"/>
      <c r="SSV148" s="316"/>
      <c r="SSW148" s="316" t="s">
        <v>173</v>
      </c>
      <c r="SSX148" s="316"/>
      <c r="SSY148" s="316"/>
      <c r="SSZ148" s="316"/>
      <c r="STA148" s="316"/>
      <c r="STB148" s="316"/>
      <c r="STC148" s="316"/>
      <c r="STD148" s="316"/>
      <c r="STE148" s="316" t="s">
        <v>173</v>
      </c>
      <c r="STF148" s="316"/>
      <c r="STG148" s="316"/>
      <c r="STH148" s="316"/>
      <c r="STI148" s="316"/>
      <c r="STJ148" s="316"/>
      <c r="STK148" s="316"/>
      <c r="STL148" s="316"/>
      <c r="STM148" s="316" t="s">
        <v>173</v>
      </c>
      <c r="STN148" s="316"/>
      <c r="STO148" s="316"/>
      <c r="STP148" s="316"/>
      <c r="STQ148" s="316"/>
      <c r="STR148" s="316"/>
      <c r="STS148" s="316"/>
      <c r="STT148" s="316"/>
      <c r="STU148" s="316" t="s">
        <v>173</v>
      </c>
      <c r="STV148" s="316"/>
      <c r="STW148" s="316"/>
      <c r="STX148" s="316"/>
      <c r="STY148" s="316"/>
      <c r="STZ148" s="316"/>
      <c r="SUA148" s="316"/>
      <c r="SUB148" s="316"/>
      <c r="SUC148" s="316" t="s">
        <v>173</v>
      </c>
      <c r="SUD148" s="316"/>
      <c r="SUE148" s="316"/>
      <c r="SUF148" s="316"/>
      <c r="SUG148" s="316"/>
      <c r="SUH148" s="316"/>
      <c r="SUI148" s="316"/>
      <c r="SUJ148" s="316"/>
      <c r="SUK148" s="316" t="s">
        <v>173</v>
      </c>
      <c r="SUL148" s="316"/>
      <c r="SUM148" s="316"/>
      <c r="SUN148" s="316"/>
      <c r="SUO148" s="316"/>
      <c r="SUP148" s="316"/>
      <c r="SUQ148" s="316"/>
      <c r="SUR148" s="316"/>
      <c r="SUS148" s="316" t="s">
        <v>173</v>
      </c>
      <c r="SUT148" s="316"/>
      <c r="SUU148" s="316"/>
      <c r="SUV148" s="316"/>
      <c r="SUW148" s="316"/>
      <c r="SUX148" s="316"/>
      <c r="SUY148" s="316"/>
      <c r="SUZ148" s="316"/>
      <c r="SVA148" s="316" t="s">
        <v>173</v>
      </c>
      <c r="SVB148" s="316"/>
      <c r="SVC148" s="316"/>
      <c r="SVD148" s="316"/>
      <c r="SVE148" s="316"/>
      <c r="SVF148" s="316"/>
      <c r="SVG148" s="316"/>
      <c r="SVH148" s="316"/>
      <c r="SVI148" s="316" t="s">
        <v>173</v>
      </c>
      <c r="SVJ148" s="316"/>
      <c r="SVK148" s="316"/>
      <c r="SVL148" s="316"/>
      <c r="SVM148" s="316"/>
      <c r="SVN148" s="316"/>
      <c r="SVO148" s="316"/>
      <c r="SVP148" s="316"/>
      <c r="SVQ148" s="316" t="s">
        <v>173</v>
      </c>
      <c r="SVR148" s="316"/>
      <c r="SVS148" s="316"/>
      <c r="SVT148" s="316"/>
      <c r="SVU148" s="316"/>
      <c r="SVV148" s="316"/>
      <c r="SVW148" s="316"/>
      <c r="SVX148" s="316"/>
      <c r="SVY148" s="316" t="s">
        <v>173</v>
      </c>
      <c r="SVZ148" s="316"/>
      <c r="SWA148" s="316"/>
      <c r="SWB148" s="316"/>
      <c r="SWC148" s="316"/>
      <c r="SWD148" s="316"/>
      <c r="SWE148" s="316"/>
      <c r="SWF148" s="316"/>
      <c r="SWG148" s="316" t="s">
        <v>173</v>
      </c>
      <c r="SWH148" s="316"/>
      <c r="SWI148" s="316"/>
      <c r="SWJ148" s="316"/>
      <c r="SWK148" s="316"/>
      <c r="SWL148" s="316"/>
      <c r="SWM148" s="316"/>
      <c r="SWN148" s="316"/>
      <c r="SWO148" s="316" t="s">
        <v>173</v>
      </c>
      <c r="SWP148" s="316"/>
      <c r="SWQ148" s="316"/>
      <c r="SWR148" s="316"/>
      <c r="SWS148" s="316"/>
      <c r="SWT148" s="316"/>
      <c r="SWU148" s="316"/>
      <c r="SWV148" s="316"/>
      <c r="SWW148" s="316" t="s">
        <v>173</v>
      </c>
      <c r="SWX148" s="316"/>
      <c r="SWY148" s="316"/>
      <c r="SWZ148" s="316"/>
      <c r="SXA148" s="316"/>
      <c r="SXB148" s="316"/>
      <c r="SXC148" s="316"/>
      <c r="SXD148" s="316"/>
      <c r="SXE148" s="316" t="s">
        <v>173</v>
      </c>
      <c r="SXF148" s="316"/>
      <c r="SXG148" s="316"/>
      <c r="SXH148" s="316"/>
      <c r="SXI148" s="316"/>
      <c r="SXJ148" s="316"/>
      <c r="SXK148" s="316"/>
      <c r="SXL148" s="316"/>
      <c r="SXM148" s="316" t="s">
        <v>173</v>
      </c>
      <c r="SXN148" s="316"/>
      <c r="SXO148" s="316"/>
      <c r="SXP148" s="316"/>
      <c r="SXQ148" s="316"/>
      <c r="SXR148" s="316"/>
      <c r="SXS148" s="316"/>
      <c r="SXT148" s="316"/>
      <c r="SXU148" s="316" t="s">
        <v>173</v>
      </c>
      <c r="SXV148" s="316"/>
      <c r="SXW148" s="316"/>
      <c r="SXX148" s="316"/>
      <c r="SXY148" s="316"/>
      <c r="SXZ148" s="316"/>
      <c r="SYA148" s="316"/>
      <c r="SYB148" s="316"/>
      <c r="SYC148" s="316" t="s">
        <v>173</v>
      </c>
      <c r="SYD148" s="316"/>
      <c r="SYE148" s="316"/>
      <c r="SYF148" s="316"/>
      <c r="SYG148" s="316"/>
      <c r="SYH148" s="316"/>
      <c r="SYI148" s="316"/>
      <c r="SYJ148" s="316"/>
      <c r="SYK148" s="316" t="s">
        <v>173</v>
      </c>
      <c r="SYL148" s="316"/>
      <c r="SYM148" s="316"/>
      <c r="SYN148" s="316"/>
      <c r="SYO148" s="316"/>
      <c r="SYP148" s="316"/>
      <c r="SYQ148" s="316"/>
      <c r="SYR148" s="316"/>
      <c r="SYS148" s="316" t="s">
        <v>173</v>
      </c>
      <c r="SYT148" s="316"/>
      <c r="SYU148" s="316"/>
      <c r="SYV148" s="316"/>
      <c r="SYW148" s="316"/>
      <c r="SYX148" s="316"/>
      <c r="SYY148" s="316"/>
      <c r="SYZ148" s="316"/>
      <c r="SZA148" s="316" t="s">
        <v>173</v>
      </c>
      <c r="SZB148" s="316"/>
      <c r="SZC148" s="316"/>
      <c r="SZD148" s="316"/>
      <c r="SZE148" s="316"/>
      <c r="SZF148" s="316"/>
      <c r="SZG148" s="316"/>
      <c r="SZH148" s="316"/>
      <c r="SZI148" s="316" t="s">
        <v>173</v>
      </c>
      <c r="SZJ148" s="316"/>
      <c r="SZK148" s="316"/>
      <c r="SZL148" s="316"/>
      <c r="SZM148" s="316"/>
      <c r="SZN148" s="316"/>
      <c r="SZO148" s="316"/>
      <c r="SZP148" s="316"/>
      <c r="SZQ148" s="316" t="s">
        <v>173</v>
      </c>
      <c r="SZR148" s="316"/>
      <c r="SZS148" s="316"/>
      <c r="SZT148" s="316"/>
      <c r="SZU148" s="316"/>
      <c r="SZV148" s="316"/>
      <c r="SZW148" s="316"/>
      <c r="SZX148" s="316"/>
      <c r="SZY148" s="316" t="s">
        <v>173</v>
      </c>
      <c r="SZZ148" s="316"/>
      <c r="TAA148" s="316"/>
      <c r="TAB148" s="316"/>
      <c r="TAC148" s="316"/>
      <c r="TAD148" s="316"/>
      <c r="TAE148" s="316"/>
      <c r="TAF148" s="316"/>
      <c r="TAG148" s="316" t="s">
        <v>173</v>
      </c>
      <c r="TAH148" s="316"/>
      <c r="TAI148" s="316"/>
      <c r="TAJ148" s="316"/>
      <c r="TAK148" s="316"/>
      <c r="TAL148" s="316"/>
      <c r="TAM148" s="316"/>
      <c r="TAN148" s="316"/>
      <c r="TAO148" s="316" t="s">
        <v>173</v>
      </c>
      <c r="TAP148" s="316"/>
      <c r="TAQ148" s="316"/>
      <c r="TAR148" s="316"/>
      <c r="TAS148" s="316"/>
      <c r="TAT148" s="316"/>
      <c r="TAU148" s="316"/>
      <c r="TAV148" s="316"/>
      <c r="TAW148" s="316" t="s">
        <v>173</v>
      </c>
      <c r="TAX148" s="316"/>
      <c r="TAY148" s="316"/>
      <c r="TAZ148" s="316"/>
      <c r="TBA148" s="316"/>
      <c r="TBB148" s="316"/>
      <c r="TBC148" s="316"/>
      <c r="TBD148" s="316"/>
      <c r="TBE148" s="316" t="s">
        <v>173</v>
      </c>
      <c r="TBF148" s="316"/>
      <c r="TBG148" s="316"/>
      <c r="TBH148" s="316"/>
      <c r="TBI148" s="316"/>
      <c r="TBJ148" s="316"/>
      <c r="TBK148" s="316"/>
      <c r="TBL148" s="316"/>
      <c r="TBM148" s="316" t="s">
        <v>173</v>
      </c>
      <c r="TBN148" s="316"/>
      <c r="TBO148" s="316"/>
      <c r="TBP148" s="316"/>
      <c r="TBQ148" s="316"/>
      <c r="TBR148" s="316"/>
      <c r="TBS148" s="316"/>
      <c r="TBT148" s="316"/>
      <c r="TBU148" s="316" t="s">
        <v>173</v>
      </c>
      <c r="TBV148" s="316"/>
      <c r="TBW148" s="316"/>
      <c r="TBX148" s="316"/>
      <c r="TBY148" s="316"/>
      <c r="TBZ148" s="316"/>
      <c r="TCA148" s="316"/>
      <c r="TCB148" s="316"/>
      <c r="TCC148" s="316" t="s">
        <v>173</v>
      </c>
      <c r="TCD148" s="316"/>
      <c r="TCE148" s="316"/>
      <c r="TCF148" s="316"/>
      <c r="TCG148" s="316"/>
      <c r="TCH148" s="316"/>
      <c r="TCI148" s="316"/>
      <c r="TCJ148" s="316"/>
      <c r="TCK148" s="316" t="s">
        <v>173</v>
      </c>
      <c r="TCL148" s="316"/>
      <c r="TCM148" s="316"/>
      <c r="TCN148" s="316"/>
      <c r="TCO148" s="316"/>
      <c r="TCP148" s="316"/>
      <c r="TCQ148" s="316"/>
      <c r="TCR148" s="316"/>
      <c r="TCS148" s="316" t="s">
        <v>173</v>
      </c>
      <c r="TCT148" s="316"/>
      <c r="TCU148" s="316"/>
      <c r="TCV148" s="316"/>
      <c r="TCW148" s="316"/>
      <c r="TCX148" s="316"/>
      <c r="TCY148" s="316"/>
      <c r="TCZ148" s="316"/>
      <c r="TDA148" s="316" t="s">
        <v>173</v>
      </c>
      <c r="TDB148" s="316"/>
      <c r="TDC148" s="316"/>
      <c r="TDD148" s="316"/>
      <c r="TDE148" s="316"/>
      <c r="TDF148" s="316"/>
      <c r="TDG148" s="316"/>
      <c r="TDH148" s="316"/>
      <c r="TDI148" s="316" t="s">
        <v>173</v>
      </c>
      <c r="TDJ148" s="316"/>
      <c r="TDK148" s="316"/>
      <c r="TDL148" s="316"/>
      <c r="TDM148" s="316"/>
      <c r="TDN148" s="316"/>
      <c r="TDO148" s="316"/>
      <c r="TDP148" s="316"/>
      <c r="TDQ148" s="316" t="s">
        <v>173</v>
      </c>
      <c r="TDR148" s="316"/>
      <c r="TDS148" s="316"/>
      <c r="TDT148" s="316"/>
      <c r="TDU148" s="316"/>
      <c r="TDV148" s="316"/>
      <c r="TDW148" s="316"/>
      <c r="TDX148" s="316"/>
      <c r="TDY148" s="316" t="s">
        <v>173</v>
      </c>
      <c r="TDZ148" s="316"/>
      <c r="TEA148" s="316"/>
      <c r="TEB148" s="316"/>
      <c r="TEC148" s="316"/>
      <c r="TED148" s="316"/>
      <c r="TEE148" s="316"/>
      <c r="TEF148" s="316"/>
      <c r="TEG148" s="316" t="s">
        <v>173</v>
      </c>
      <c r="TEH148" s="316"/>
      <c r="TEI148" s="316"/>
      <c r="TEJ148" s="316"/>
      <c r="TEK148" s="316"/>
      <c r="TEL148" s="316"/>
      <c r="TEM148" s="316"/>
      <c r="TEN148" s="316"/>
      <c r="TEO148" s="316" t="s">
        <v>173</v>
      </c>
      <c r="TEP148" s="316"/>
      <c r="TEQ148" s="316"/>
      <c r="TER148" s="316"/>
      <c r="TES148" s="316"/>
      <c r="TET148" s="316"/>
      <c r="TEU148" s="316"/>
      <c r="TEV148" s="316"/>
      <c r="TEW148" s="316" t="s">
        <v>173</v>
      </c>
      <c r="TEX148" s="316"/>
      <c r="TEY148" s="316"/>
      <c r="TEZ148" s="316"/>
      <c r="TFA148" s="316"/>
      <c r="TFB148" s="316"/>
      <c r="TFC148" s="316"/>
      <c r="TFD148" s="316"/>
      <c r="TFE148" s="316" t="s">
        <v>173</v>
      </c>
      <c r="TFF148" s="316"/>
      <c r="TFG148" s="316"/>
      <c r="TFH148" s="316"/>
      <c r="TFI148" s="316"/>
      <c r="TFJ148" s="316"/>
      <c r="TFK148" s="316"/>
      <c r="TFL148" s="316"/>
      <c r="TFM148" s="316" t="s">
        <v>173</v>
      </c>
      <c r="TFN148" s="316"/>
      <c r="TFO148" s="316"/>
      <c r="TFP148" s="316"/>
      <c r="TFQ148" s="316"/>
      <c r="TFR148" s="316"/>
      <c r="TFS148" s="316"/>
      <c r="TFT148" s="316"/>
      <c r="TFU148" s="316" t="s">
        <v>173</v>
      </c>
      <c r="TFV148" s="316"/>
      <c r="TFW148" s="316"/>
      <c r="TFX148" s="316"/>
      <c r="TFY148" s="316"/>
      <c r="TFZ148" s="316"/>
      <c r="TGA148" s="316"/>
      <c r="TGB148" s="316"/>
      <c r="TGC148" s="316" t="s">
        <v>173</v>
      </c>
      <c r="TGD148" s="316"/>
      <c r="TGE148" s="316"/>
      <c r="TGF148" s="316"/>
      <c r="TGG148" s="316"/>
      <c r="TGH148" s="316"/>
      <c r="TGI148" s="316"/>
      <c r="TGJ148" s="316"/>
      <c r="TGK148" s="316" t="s">
        <v>173</v>
      </c>
      <c r="TGL148" s="316"/>
      <c r="TGM148" s="316"/>
      <c r="TGN148" s="316"/>
      <c r="TGO148" s="316"/>
      <c r="TGP148" s="316"/>
      <c r="TGQ148" s="316"/>
      <c r="TGR148" s="316"/>
      <c r="TGS148" s="316" t="s">
        <v>173</v>
      </c>
      <c r="TGT148" s="316"/>
      <c r="TGU148" s="316"/>
      <c r="TGV148" s="316"/>
      <c r="TGW148" s="316"/>
      <c r="TGX148" s="316"/>
      <c r="TGY148" s="316"/>
      <c r="TGZ148" s="316"/>
      <c r="THA148" s="316" t="s">
        <v>173</v>
      </c>
      <c r="THB148" s="316"/>
      <c r="THC148" s="316"/>
      <c r="THD148" s="316"/>
      <c r="THE148" s="316"/>
      <c r="THF148" s="316"/>
      <c r="THG148" s="316"/>
      <c r="THH148" s="316"/>
      <c r="THI148" s="316" t="s">
        <v>173</v>
      </c>
      <c r="THJ148" s="316"/>
      <c r="THK148" s="316"/>
      <c r="THL148" s="316"/>
      <c r="THM148" s="316"/>
      <c r="THN148" s="316"/>
      <c r="THO148" s="316"/>
      <c r="THP148" s="316"/>
      <c r="THQ148" s="316" t="s">
        <v>173</v>
      </c>
      <c r="THR148" s="316"/>
      <c r="THS148" s="316"/>
      <c r="THT148" s="316"/>
      <c r="THU148" s="316"/>
      <c r="THV148" s="316"/>
      <c r="THW148" s="316"/>
      <c r="THX148" s="316"/>
      <c r="THY148" s="316" t="s">
        <v>173</v>
      </c>
      <c r="THZ148" s="316"/>
      <c r="TIA148" s="316"/>
      <c r="TIB148" s="316"/>
      <c r="TIC148" s="316"/>
      <c r="TID148" s="316"/>
      <c r="TIE148" s="316"/>
      <c r="TIF148" s="316"/>
      <c r="TIG148" s="316" t="s">
        <v>173</v>
      </c>
      <c r="TIH148" s="316"/>
      <c r="TII148" s="316"/>
      <c r="TIJ148" s="316"/>
      <c r="TIK148" s="316"/>
      <c r="TIL148" s="316"/>
      <c r="TIM148" s="316"/>
      <c r="TIN148" s="316"/>
      <c r="TIO148" s="316" t="s">
        <v>173</v>
      </c>
      <c r="TIP148" s="316"/>
      <c r="TIQ148" s="316"/>
      <c r="TIR148" s="316"/>
      <c r="TIS148" s="316"/>
      <c r="TIT148" s="316"/>
      <c r="TIU148" s="316"/>
      <c r="TIV148" s="316"/>
      <c r="TIW148" s="316" t="s">
        <v>173</v>
      </c>
      <c r="TIX148" s="316"/>
      <c r="TIY148" s="316"/>
      <c r="TIZ148" s="316"/>
      <c r="TJA148" s="316"/>
      <c r="TJB148" s="316"/>
      <c r="TJC148" s="316"/>
      <c r="TJD148" s="316"/>
      <c r="TJE148" s="316" t="s">
        <v>173</v>
      </c>
      <c r="TJF148" s="316"/>
      <c r="TJG148" s="316"/>
      <c r="TJH148" s="316"/>
      <c r="TJI148" s="316"/>
      <c r="TJJ148" s="316"/>
      <c r="TJK148" s="316"/>
      <c r="TJL148" s="316"/>
      <c r="TJM148" s="316" t="s">
        <v>173</v>
      </c>
      <c r="TJN148" s="316"/>
      <c r="TJO148" s="316"/>
      <c r="TJP148" s="316"/>
      <c r="TJQ148" s="316"/>
      <c r="TJR148" s="316"/>
      <c r="TJS148" s="316"/>
      <c r="TJT148" s="316"/>
      <c r="TJU148" s="316" t="s">
        <v>173</v>
      </c>
      <c r="TJV148" s="316"/>
      <c r="TJW148" s="316"/>
      <c r="TJX148" s="316"/>
      <c r="TJY148" s="316"/>
      <c r="TJZ148" s="316"/>
      <c r="TKA148" s="316"/>
      <c r="TKB148" s="316"/>
      <c r="TKC148" s="316" t="s">
        <v>173</v>
      </c>
      <c r="TKD148" s="316"/>
      <c r="TKE148" s="316"/>
      <c r="TKF148" s="316"/>
      <c r="TKG148" s="316"/>
      <c r="TKH148" s="316"/>
      <c r="TKI148" s="316"/>
      <c r="TKJ148" s="316"/>
      <c r="TKK148" s="316" t="s">
        <v>173</v>
      </c>
      <c r="TKL148" s="316"/>
      <c r="TKM148" s="316"/>
      <c r="TKN148" s="316"/>
      <c r="TKO148" s="316"/>
      <c r="TKP148" s="316"/>
      <c r="TKQ148" s="316"/>
      <c r="TKR148" s="316"/>
      <c r="TKS148" s="316" t="s">
        <v>173</v>
      </c>
      <c r="TKT148" s="316"/>
      <c r="TKU148" s="316"/>
      <c r="TKV148" s="316"/>
      <c r="TKW148" s="316"/>
      <c r="TKX148" s="316"/>
      <c r="TKY148" s="316"/>
      <c r="TKZ148" s="316"/>
      <c r="TLA148" s="316" t="s">
        <v>173</v>
      </c>
      <c r="TLB148" s="316"/>
      <c r="TLC148" s="316"/>
      <c r="TLD148" s="316"/>
      <c r="TLE148" s="316"/>
      <c r="TLF148" s="316"/>
      <c r="TLG148" s="316"/>
      <c r="TLH148" s="316"/>
      <c r="TLI148" s="316" t="s">
        <v>173</v>
      </c>
      <c r="TLJ148" s="316"/>
      <c r="TLK148" s="316"/>
      <c r="TLL148" s="316"/>
      <c r="TLM148" s="316"/>
      <c r="TLN148" s="316"/>
      <c r="TLO148" s="316"/>
      <c r="TLP148" s="316"/>
      <c r="TLQ148" s="316" t="s">
        <v>173</v>
      </c>
      <c r="TLR148" s="316"/>
      <c r="TLS148" s="316"/>
      <c r="TLT148" s="316"/>
      <c r="TLU148" s="316"/>
      <c r="TLV148" s="316"/>
      <c r="TLW148" s="316"/>
      <c r="TLX148" s="316"/>
      <c r="TLY148" s="316" t="s">
        <v>173</v>
      </c>
      <c r="TLZ148" s="316"/>
      <c r="TMA148" s="316"/>
      <c r="TMB148" s="316"/>
      <c r="TMC148" s="316"/>
      <c r="TMD148" s="316"/>
      <c r="TME148" s="316"/>
      <c r="TMF148" s="316"/>
      <c r="TMG148" s="316" t="s">
        <v>173</v>
      </c>
      <c r="TMH148" s="316"/>
      <c r="TMI148" s="316"/>
      <c r="TMJ148" s="316"/>
      <c r="TMK148" s="316"/>
      <c r="TML148" s="316"/>
      <c r="TMM148" s="316"/>
      <c r="TMN148" s="316"/>
      <c r="TMO148" s="316" t="s">
        <v>173</v>
      </c>
      <c r="TMP148" s="316"/>
      <c r="TMQ148" s="316"/>
      <c r="TMR148" s="316"/>
      <c r="TMS148" s="316"/>
      <c r="TMT148" s="316"/>
      <c r="TMU148" s="316"/>
      <c r="TMV148" s="316"/>
      <c r="TMW148" s="316" t="s">
        <v>173</v>
      </c>
      <c r="TMX148" s="316"/>
      <c r="TMY148" s="316"/>
      <c r="TMZ148" s="316"/>
      <c r="TNA148" s="316"/>
      <c r="TNB148" s="316"/>
      <c r="TNC148" s="316"/>
      <c r="TND148" s="316"/>
      <c r="TNE148" s="316" t="s">
        <v>173</v>
      </c>
      <c r="TNF148" s="316"/>
      <c r="TNG148" s="316"/>
      <c r="TNH148" s="316"/>
      <c r="TNI148" s="316"/>
      <c r="TNJ148" s="316"/>
      <c r="TNK148" s="316"/>
      <c r="TNL148" s="316"/>
      <c r="TNM148" s="316" t="s">
        <v>173</v>
      </c>
      <c r="TNN148" s="316"/>
      <c r="TNO148" s="316"/>
      <c r="TNP148" s="316"/>
      <c r="TNQ148" s="316"/>
      <c r="TNR148" s="316"/>
      <c r="TNS148" s="316"/>
      <c r="TNT148" s="316"/>
      <c r="TNU148" s="316" t="s">
        <v>173</v>
      </c>
      <c r="TNV148" s="316"/>
      <c r="TNW148" s="316"/>
      <c r="TNX148" s="316"/>
      <c r="TNY148" s="316"/>
      <c r="TNZ148" s="316"/>
      <c r="TOA148" s="316"/>
      <c r="TOB148" s="316"/>
      <c r="TOC148" s="316" t="s">
        <v>173</v>
      </c>
      <c r="TOD148" s="316"/>
      <c r="TOE148" s="316"/>
      <c r="TOF148" s="316"/>
      <c r="TOG148" s="316"/>
      <c r="TOH148" s="316"/>
      <c r="TOI148" s="316"/>
      <c r="TOJ148" s="316"/>
      <c r="TOK148" s="316" t="s">
        <v>173</v>
      </c>
      <c r="TOL148" s="316"/>
      <c r="TOM148" s="316"/>
      <c r="TON148" s="316"/>
      <c r="TOO148" s="316"/>
      <c r="TOP148" s="316"/>
      <c r="TOQ148" s="316"/>
      <c r="TOR148" s="316"/>
      <c r="TOS148" s="316" t="s">
        <v>173</v>
      </c>
      <c r="TOT148" s="316"/>
      <c r="TOU148" s="316"/>
      <c r="TOV148" s="316"/>
      <c r="TOW148" s="316"/>
      <c r="TOX148" s="316"/>
      <c r="TOY148" s="316"/>
      <c r="TOZ148" s="316"/>
      <c r="TPA148" s="316" t="s">
        <v>173</v>
      </c>
      <c r="TPB148" s="316"/>
      <c r="TPC148" s="316"/>
      <c r="TPD148" s="316"/>
      <c r="TPE148" s="316"/>
      <c r="TPF148" s="316"/>
      <c r="TPG148" s="316"/>
      <c r="TPH148" s="316"/>
      <c r="TPI148" s="316" t="s">
        <v>173</v>
      </c>
      <c r="TPJ148" s="316"/>
      <c r="TPK148" s="316"/>
      <c r="TPL148" s="316"/>
      <c r="TPM148" s="316"/>
      <c r="TPN148" s="316"/>
      <c r="TPO148" s="316"/>
      <c r="TPP148" s="316"/>
      <c r="TPQ148" s="316" t="s">
        <v>173</v>
      </c>
      <c r="TPR148" s="316"/>
      <c r="TPS148" s="316"/>
      <c r="TPT148" s="316"/>
      <c r="TPU148" s="316"/>
      <c r="TPV148" s="316"/>
      <c r="TPW148" s="316"/>
      <c r="TPX148" s="316"/>
      <c r="TPY148" s="316" t="s">
        <v>173</v>
      </c>
      <c r="TPZ148" s="316"/>
      <c r="TQA148" s="316"/>
      <c r="TQB148" s="316"/>
      <c r="TQC148" s="316"/>
      <c r="TQD148" s="316"/>
      <c r="TQE148" s="316"/>
      <c r="TQF148" s="316"/>
      <c r="TQG148" s="316" t="s">
        <v>173</v>
      </c>
      <c r="TQH148" s="316"/>
      <c r="TQI148" s="316"/>
      <c r="TQJ148" s="316"/>
      <c r="TQK148" s="316"/>
      <c r="TQL148" s="316"/>
      <c r="TQM148" s="316"/>
      <c r="TQN148" s="316"/>
      <c r="TQO148" s="316" t="s">
        <v>173</v>
      </c>
      <c r="TQP148" s="316"/>
      <c r="TQQ148" s="316"/>
      <c r="TQR148" s="316"/>
      <c r="TQS148" s="316"/>
      <c r="TQT148" s="316"/>
      <c r="TQU148" s="316"/>
      <c r="TQV148" s="316"/>
      <c r="TQW148" s="316" t="s">
        <v>173</v>
      </c>
      <c r="TQX148" s="316"/>
      <c r="TQY148" s="316"/>
      <c r="TQZ148" s="316"/>
      <c r="TRA148" s="316"/>
      <c r="TRB148" s="316"/>
      <c r="TRC148" s="316"/>
      <c r="TRD148" s="316"/>
      <c r="TRE148" s="316" t="s">
        <v>173</v>
      </c>
      <c r="TRF148" s="316"/>
      <c r="TRG148" s="316"/>
      <c r="TRH148" s="316"/>
      <c r="TRI148" s="316"/>
      <c r="TRJ148" s="316"/>
      <c r="TRK148" s="316"/>
      <c r="TRL148" s="316"/>
      <c r="TRM148" s="316" t="s">
        <v>173</v>
      </c>
      <c r="TRN148" s="316"/>
      <c r="TRO148" s="316"/>
      <c r="TRP148" s="316"/>
      <c r="TRQ148" s="316"/>
      <c r="TRR148" s="316"/>
      <c r="TRS148" s="316"/>
      <c r="TRT148" s="316"/>
      <c r="TRU148" s="316" t="s">
        <v>173</v>
      </c>
      <c r="TRV148" s="316"/>
      <c r="TRW148" s="316"/>
      <c r="TRX148" s="316"/>
      <c r="TRY148" s="316"/>
      <c r="TRZ148" s="316"/>
      <c r="TSA148" s="316"/>
      <c r="TSB148" s="316"/>
      <c r="TSC148" s="316" t="s">
        <v>173</v>
      </c>
      <c r="TSD148" s="316"/>
      <c r="TSE148" s="316"/>
      <c r="TSF148" s="316"/>
      <c r="TSG148" s="316"/>
      <c r="TSH148" s="316"/>
      <c r="TSI148" s="316"/>
      <c r="TSJ148" s="316"/>
      <c r="TSK148" s="316" t="s">
        <v>173</v>
      </c>
      <c r="TSL148" s="316"/>
      <c r="TSM148" s="316"/>
      <c r="TSN148" s="316"/>
      <c r="TSO148" s="316"/>
      <c r="TSP148" s="316"/>
      <c r="TSQ148" s="316"/>
      <c r="TSR148" s="316"/>
      <c r="TSS148" s="316" t="s">
        <v>173</v>
      </c>
      <c r="TST148" s="316"/>
      <c r="TSU148" s="316"/>
      <c r="TSV148" s="316"/>
      <c r="TSW148" s="316"/>
      <c r="TSX148" s="316"/>
      <c r="TSY148" s="316"/>
      <c r="TSZ148" s="316"/>
      <c r="TTA148" s="316" t="s">
        <v>173</v>
      </c>
      <c r="TTB148" s="316"/>
      <c r="TTC148" s="316"/>
      <c r="TTD148" s="316"/>
      <c r="TTE148" s="316"/>
      <c r="TTF148" s="316"/>
      <c r="TTG148" s="316"/>
      <c r="TTH148" s="316"/>
      <c r="TTI148" s="316" t="s">
        <v>173</v>
      </c>
      <c r="TTJ148" s="316"/>
      <c r="TTK148" s="316"/>
      <c r="TTL148" s="316"/>
      <c r="TTM148" s="316"/>
      <c r="TTN148" s="316"/>
      <c r="TTO148" s="316"/>
      <c r="TTP148" s="316"/>
      <c r="TTQ148" s="316" t="s">
        <v>173</v>
      </c>
      <c r="TTR148" s="316"/>
      <c r="TTS148" s="316"/>
      <c r="TTT148" s="316"/>
      <c r="TTU148" s="316"/>
      <c r="TTV148" s="316"/>
      <c r="TTW148" s="316"/>
      <c r="TTX148" s="316"/>
      <c r="TTY148" s="316" t="s">
        <v>173</v>
      </c>
      <c r="TTZ148" s="316"/>
      <c r="TUA148" s="316"/>
      <c r="TUB148" s="316"/>
      <c r="TUC148" s="316"/>
      <c r="TUD148" s="316"/>
      <c r="TUE148" s="316"/>
      <c r="TUF148" s="316"/>
      <c r="TUG148" s="316" t="s">
        <v>173</v>
      </c>
      <c r="TUH148" s="316"/>
      <c r="TUI148" s="316"/>
      <c r="TUJ148" s="316"/>
      <c r="TUK148" s="316"/>
      <c r="TUL148" s="316"/>
      <c r="TUM148" s="316"/>
      <c r="TUN148" s="316"/>
      <c r="TUO148" s="316" t="s">
        <v>173</v>
      </c>
      <c r="TUP148" s="316"/>
      <c r="TUQ148" s="316"/>
      <c r="TUR148" s="316"/>
      <c r="TUS148" s="316"/>
      <c r="TUT148" s="316"/>
      <c r="TUU148" s="316"/>
      <c r="TUV148" s="316"/>
      <c r="TUW148" s="316" t="s">
        <v>173</v>
      </c>
      <c r="TUX148" s="316"/>
      <c r="TUY148" s="316"/>
      <c r="TUZ148" s="316"/>
      <c r="TVA148" s="316"/>
      <c r="TVB148" s="316"/>
      <c r="TVC148" s="316"/>
      <c r="TVD148" s="316"/>
      <c r="TVE148" s="316" t="s">
        <v>173</v>
      </c>
      <c r="TVF148" s="316"/>
      <c r="TVG148" s="316"/>
      <c r="TVH148" s="316"/>
      <c r="TVI148" s="316"/>
      <c r="TVJ148" s="316"/>
      <c r="TVK148" s="316"/>
      <c r="TVL148" s="316"/>
      <c r="TVM148" s="316" t="s">
        <v>173</v>
      </c>
      <c r="TVN148" s="316"/>
      <c r="TVO148" s="316"/>
      <c r="TVP148" s="316"/>
      <c r="TVQ148" s="316"/>
      <c r="TVR148" s="316"/>
      <c r="TVS148" s="316"/>
      <c r="TVT148" s="316"/>
      <c r="TVU148" s="316" t="s">
        <v>173</v>
      </c>
      <c r="TVV148" s="316"/>
      <c r="TVW148" s="316"/>
      <c r="TVX148" s="316"/>
      <c r="TVY148" s="316"/>
      <c r="TVZ148" s="316"/>
      <c r="TWA148" s="316"/>
      <c r="TWB148" s="316"/>
      <c r="TWC148" s="316" t="s">
        <v>173</v>
      </c>
      <c r="TWD148" s="316"/>
      <c r="TWE148" s="316"/>
      <c r="TWF148" s="316"/>
      <c r="TWG148" s="316"/>
      <c r="TWH148" s="316"/>
      <c r="TWI148" s="316"/>
      <c r="TWJ148" s="316"/>
      <c r="TWK148" s="316" t="s">
        <v>173</v>
      </c>
      <c r="TWL148" s="316"/>
      <c r="TWM148" s="316"/>
      <c r="TWN148" s="316"/>
      <c r="TWO148" s="316"/>
      <c r="TWP148" s="316"/>
      <c r="TWQ148" s="316"/>
      <c r="TWR148" s="316"/>
      <c r="TWS148" s="316" t="s">
        <v>173</v>
      </c>
      <c r="TWT148" s="316"/>
      <c r="TWU148" s="316"/>
      <c r="TWV148" s="316"/>
      <c r="TWW148" s="316"/>
      <c r="TWX148" s="316"/>
      <c r="TWY148" s="316"/>
      <c r="TWZ148" s="316"/>
      <c r="TXA148" s="316" t="s">
        <v>173</v>
      </c>
      <c r="TXB148" s="316"/>
      <c r="TXC148" s="316"/>
      <c r="TXD148" s="316"/>
      <c r="TXE148" s="316"/>
      <c r="TXF148" s="316"/>
      <c r="TXG148" s="316"/>
      <c r="TXH148" s="316"/>
      <c r="TXI148" s="316" t="s">
        <v>173</v>
      </c>
      <c r="TXJ148" s="316"/>
      <c r="TXK148" s="316"/>
      <c r="TXL148" s="316"/>
      <c r="TXM148" s="316"/>
      <c r="TXN148" s="316"/>
      <c r="TXO148" s="316"/>
      <c r="TXP148" s="316"/>
      <c r="TXQ148" s="316" t="s">
        <v>173</v>
      </c>
      <c r="TXR148" s="316"/>
      <c r="TXS148" s="316"/>
      <c r="TXT148" s="316"/>
      <c r="TXU148" s="316"/>
      <c r="TXV148" s="316"/>
      <c r="TXW148" s="316"/>
      <c r="TXX148" s="316"/>
      <c r="TXY148" s="316" t="s">
        <v>173</v>
      </c>
      <c r="TXZ148" s="316"/>
      <c r="TYA148" s="316"/>
      <c r="TYB148" s="316"/>
      <c r="TYC148" s="316"/>
      <c r="TYD148" s="316"/>
      <c r="TYE148" s="316"/>
      <c r="TYF148" s="316"/>
      <c r="TYG148" s="316" t="s">
        <v>173</v>
      </c>
      <c r="TYH148" s="316"/>
      <c r="TYI148" s="316"/>
      <c r="TYJ148" s="316"/>
      <c r="TYK148" s="316"/>
      <c r="TYL148" s="316"/>
      <c r="TYM148" s="316"/>
      <c r="TYN148" s="316"/>
      <c r="TYO148" s="316" t="s">
        <v>173</v>
      </c>
      <c r="TYP148" s="316"/>
      <c r="TYQ148" s="316"/>
      <c r="TYR148" s="316"/>
      <c r="TYS148" s="316"/>
      <c r="TYT148" s="316"/>
      <c r="TYU148" s="316"/>
      <c r="TYV148" s="316"/>
      <c r="TYW148" s="316" t="s">
        <v>173</v>
      </c>
      <c r="TYX148" s="316"/>
      <c r="TYY148" s="316"/>
      <c r="TYZ148" s="316"/>
      <c r="TZA148" s="316"/>
      <c r="TZB148" s="316"/>
      <c r="TZC148" s="316"/>
      <c r="TZD148" s="316"/>
      <c r="TZE148" s="316" t="s">
        <v>173</v>
      </c>
      <c r="TZF148" s="316"/>
      <c r="TZG148" s="316"/>
      <c r="TZH148" s="316"/>
      <c r="TZI148" s="316"/>
      <c r="TZJ148" s="316"/>
      <c r="TZK148" s="316"/>
      <c r="TZL148" s="316"/>
      <c r="TZM148" s="316" t="s">
        <v>173</v>
      </c>
      <c r="TZN148" s="316"/>
      <c r="TZO148" s="316"/>
      <c r="TZP148" s="316"/>
      <c r="TZQ148" s="316"/>
      <c r="TZR148" s="316"/>
      <c r="TZS148" s="316"/>
      <c r="TZT148" s="316"/>
      <c r="TZU148" s="316" t="s">
        <v>173</v>
      </c>
      <c r="TZV148" s="316"/>
      <c r="TZW148" s="316"/>
      <c r="TZX148" s="316"/>
      <c r="TZY148" s="316"/>
      <c r="TZZ148" s="316"/>
      <c r="UAA148" s="316"/>
      <c r="UAB148" s="316"/>
      <c r="UAC148" s="316" t="s">
        <v>173</v>
      </c>
      <c r="UAD148" s="316"/>
      <c r="UAE148" s="316"/>
      <c r="UAF148" s="316"/>
      <c r="UAG148" s="316"/>
      <c r="UAH148" s="316"/>
      <c r="UAI148" s="316"/>
      <c r="UAJ148" s="316"/>
      <c r="UAK148" s="316" t="s">
        <v>173</v>
      </c>
      <c r="UAL148" s="316"/>
      <c r="UAM148" s="316"/>
      <c r="UAN148" s="316"/>
      <c r="UAO148" s="316"/>
      <c r="UAP148" s="316"/>
      <c r="UAQ148" s="316"/>
      <c r="UAR148" s="316"/>
      <c r="UAS148" s="316" t="s">
        <v>173</v>
      </c>
      <c r="UAT148" s="316"/>
      <c r="UAU148" s="316"/>
      <c r="UAV148" s="316"/>
      <c r="UAW148" s="316"/>
      <c r="UAX148" s="316"/>
      <c r="UAY148" s="316"/>
      <c r="UAZ148" s="316"/>
      <c r="UBA148" s="316" t="s">
        <v>173</v>
      </c>
      <c r="UBB148" s="316"/>
      <c r="UBC148" s="316"/>
      <c r="UBD148" s="316"/>
      <c r="UBE148" s="316"/>
      <c r="UBF148" s="316"/>
      <c r="UBG148" s="316"/>
      <c r="UBH148" s="316"/>
      <c r="UBI148" s="316" t="s">
        <v>173</v>
      </c>
      <c r="UBJ148" s="316"/>
      <c r="UBK148" s="316"/>
      <c r="UBL148" s="316"/>
      <c r="UBM148" s="316"/>
      <c r="UBN148" s="316"/>
      <c r="UBO148" s="316"/>
      <c r="UBP148" s="316"/>
      <c r="UBQ148" s="316" t="s">
        <v>173</v>
      </c>
      <c r="UBR148" s="316"/>
      <c r="UBS148" s="316"/>
      <c r="UBT148" s="316"/>
      <c r="UBU148" s="316"/>
      <c r="UBV148" s="316"/>
      <c r="UBW148" s="316"/>
      <c r="UBX148" s="316"/>
      <c r="UBY148" s="316" t="s">
        <v>173</v>
      </c>
      <c r="UBZ148" s="316"/>
      <c r="UCA148" s="316"/>
      <c r="UCB148" s="316"/>
      <c r="UCC148" s="316"/>
      <c r="UCD148" s="316"/>
      <c r="UCE148" s="316"/>
      <c r="UCF148" s="316"/>
      <c r="UCG148" s="316" t="s">
        <v>173</v>
      </c>
      <c r="UCH148" s="316"/>
      <c r="UCI148" s="316"/>
      <c r="UCJ148" s="316"/>
      <c r="UCK148" s="316"/>
      <c r="UCL148" s="316"/>
      <c r="UCM148" s="316"/>
      <c r="UCN148" s="316"/>
      <c r="UCO148" s="316" t="s">
        <v>173</v>
      </c>
      <c r="UCP148" s="316"/>
      <c r="UCQ148" s="316"/>
      <c r="UCR148" s="316"/>
      <c r="UCS148" s="316"/>
      <c r="UCT148" s="316"/>
      <c r="UCU148" s="316"/>
      <c r="UCV148" s="316"/>
      <c r="UCW148" s="316" t="s">
        <v>173</v>
      </c>
      <c r="UCX148" s="316"/>
      <c r="UCY148" s="316"/>
      <c r="UCZ148" s="316"/>
      <c r="UDA148" s="316"/>
      <c r="UDB148" s="316"/>
      <c r="UDC148" s="316"/>
      <c r="UDD148" s="316"/>
      <c r="UDE148" s="316" t="s">
        <v>173</v>
      </c>
      <c r="UDF148" s="316"/>
      <c r="UDG148" s="316"/>
      <c r="UDH148" s="316"/>
      <c r="UDI148" s="316"/>
      <c r="UDJ148" s="316"/>
      <c r="UDK148" s="316"/>
      <c r="UDL148" s="316"/>
      <c r="UDM148" s="316" t="s">
        <v>173</v>
      </c>
      <c r="UDN148" s="316"/>
      <c r="UDO148" s="316"/>
      <c r="UDP148" s="316"/>
      <c r="UDQ148" s="316"/>
      <c r="UDR148" s="316"/>
      <c r="UDS148" s="316"/>
      <c r="UDT148" s="316"/>
      <c r="UDU148" s="316" t="s">
        <v>173</v>
      </c>
      <c r="UDV148" s="316"/>
      <c r="UDW148" s="316"/>
      <c r="UDX148" s="316"/>
      <c r="UDY148" s="316"/>
      <c r="UDZ148" s="316"/>
      <c r="UEA148" s="316"/>
      <c r="UEB148" s="316"/>
      <c r="UEC148" s="316" t="s">
        <v>173</v>
      </c>
      <c r="UED148" s="316"/>
      <c r="UEE148" s="316"/>
      <c r="UEF148" s="316"/>
      <c r="UEG148" s="316"/>
      <c r="UEH148" s="316"/>
      <c r="UEI148" s="316"/>
      <c r="UEJ148" s="316"/>
      <c r="UEK148" s="316" t="s">
        <v>173</v>
      </c>
      <c r="UEL148" s="316"/>
      <c r="UEM148" s="316"/>
      <c r="UEN148" s="316"/>
      <c r="UEO148" s="316"/>
      <c r="UEP148" s="316"/>
      <c r="UEQ148" s="316"/>
      <c r="UER148" s="316"/>
      <c r="UES148" s="316" t="s">
        <v>173</v>
      </c>
      <c r="UET148" s="316"/>
      <c r="UEU148" s="316"/>
      <c r="UEV148" s="316"/>
      <c r="UEW148" s="316"/>
      <c r="UEX148" s="316"/>
      <c r="UEY148" s="316"/>
      <c r="UEZ148" s="316"/>
      <c r="UFA148" s="316" t="s">
        <v>173</v>
      </c>
      <c r="UFB148" s="316"/>
      <c r="UFC148" s="316"/>
      <c r="UFD148" s="316"/>
      <c r="UFE148" s="316"/>
      <c r="UFF148" s="316"/>
      <c r="UFG148" s="316"/>
      <c r="UFH148" s="316"/>
      <c r="UFI148" s="316" t="s">
        <v>173</v>
      </c>
      <c r="UFJ148" s="316"/>
      <c r="UFK148" s="316"/>
      <c r="UFL148" s="316"/>
      <c r="UFM148" s="316"/>
      <c r="UFN148" s="316"/>
      <c r="UFO148" s="316"/>
      <c r="UFP148" s="316"/>
      <c r="UFQ148" s="316" t="s">
        <v>173</v>
      </c>
      <c r="UFR148" s="316"/>
      <c r="UFS148" s="316"/>
      <c r="UFT148" s="316"/>
      <c r="UFU148" s="316"/>
      <c r="UFV148" s="316"/>
      <c r="UFW148" s="316"/>
      <c r="UFX148" s="316"/>
      <c r="UFY148" s="316" t="s">
        <v>173</v>
      </c>
      <c r="UFZ148" s="316"/>
      <c r="UGA148" s="316"/>
      <c r="UGB148" s="316"/>
      <c r="UGC148" s="316"/>
      <c r="UGD148" s="316"/>
      <c r="UGE148" s="316"/>
      <c r="UGF148" s="316"/>
      <c r="UGG148" s="316" t="s">
        <v>173</v>
      </c>
      <c r="UGH148" s="316"/>
      <c r="UGI148" s="316"/>
      <c r="UGJ148" s="316"/>
      <c r="UGK148" s="316"/>
      <c r="UGL148" s="316"/>
      <c r="UGM148" s="316"/>
      <c r="UGN148" s="316"/>
      <c r="UGO148" s="316" t="s">
        <v>173</v>
      </c>
      <c r="UGP148" s="316"/>
      <c r="UGQ148" s="316"/>
      <c r="UGR148" s="316"/>
      <c r="UGS148" s="316"/>
      <c r="UGT148" s="316"/>
      <c r="UGU148" s="316"/>
      <c r="UGV148" s="316"/>
      <c r="UGW148" s="316" t="s">
        <v>173</v>
      </c>
      <c r="UGX148" s="316"/>
      <c r="UGY148" s="316"/>
      <c r="UGZ148" s="316"/>
      <c r="UHA148" s="316"/>
      <c r="UHB148" s="316"/>
      <c r="UHC148" s="316"/>
      <c r="UHD148" s="316"/>
      <c r="UHE148" s="316" t="s">
        <v>173</v>
      </c>
      <c r="UHF148" s="316"/>
      <c r="UHG148" s="316"/>
      <c r="UHH148" s="316"/>
      <c r="UHI148" s="316"/>
      <c r="UHJ148" s="316"/>
      <c r="UHK148" s="316"/>
      <c r="UHL148" s="316"/>
      <c r="UHM148" s="316" t="s">
        <v>173</v>
      </c>
      <c r="UHN148" s="316"/>
      <c r="UHO148" s="316"/>
      <c r="UHP148" s="316"/>
      <c r="UHQ148" s="316"/>
      <c r="UHR148" s="316"/>
      <c r="UHS148" s="316"/>
      <c r="UHT148" s="316"/>
      <c r="UHU148" s="316" t="s">
        <v>173</v>
      </c>
      <c r="UHV148" s="316"/>
      <c r="UHW148" s="316"/>
      <c r="UHX148" s="316"/>
      <c r="UHY148" s="316"/>
      <c r="UHZ148" s="316"/>
      <c r="UIA148" s="316"/>
      <c r="UIB148" s="316"/>
      <c r="UIC148" s="316" t="s">
        <v>173</v>
      </c>
      <c r="UID148" s="316"/>
      <c r="UIE148" s="316"/>
      <c r="UIF148" s="316"/>
      <c r="UIG148" s="316"/>
      <c r="UIH148" s="316"/>
      <c r="UII148" s="316"/>
      <c r="UIJ148" s="316"/>
      <c r="UIK148" s="316" t="s">
        <v>173</v>
      </c>
      <c r="UIL148" s="316"/>
      <c r="UIM148" s="316"/>
      <c r="UIN148" s="316"/>
      <c r="UIO148" s="316"/>
      <c r="UIP148" s="316"/>
      <c r="UIQ148" s="316"/>
      <c r="UIR148" s="316"/>
      <c r="UIS148" s="316" t="s">
        <v>173</v>
      </c>
      <c r="UIT148" s="316"/>
      <c r="UIU148" s="316"/>
      <c r="UIV148" s="316"/>
      <c r="UIW148" s="316"/>
      <c r="UIX148" s="316"/>
      <c r="UIY148" s="316"/>
      <c r="UIZ148" s="316"/>
      <c r="UJA148" s="316" t="s">
        <v>173</v>
      </c>
      <c r="UJB148" s="316"/>
      <c r="UJC148" s="316"/>
      <c r="UJD148" s="316"/>
      <c r="UJE148" s="316"/>
      <c r="UJF148" s="316"/>
      <c r="UJG148" s="316"/>
      <c r="UJH148" s="316"/>
      <c r="UJI148" s="316" t="s">
        <v>173</v>
      </c>
      <c r="UJJ148" s="316"/>
      <c r="UJK148" s="316"/>
      <c r="UJL148" s="316"/>
      <c r="UJM148" s="316"/>
      <c r="UJN148" s="316"/>
      <c r="UJO148" s="316"/>
      <c r="UJP148" s="316"/>
      <c r="UJQ148" s="316" t="s">
        <v>173</v>
      </c>
      <c r="UJR148" s="316"/>
      <c r="UJS148" s="316"/>
      <c r="UJT148" s="316"/>
      <c r="UJU148" s="316"/>
      <c r="UJV148" s="316"/>
      <c r="UJW148" s="316"/>
      <c r="UJX148" s="316"/>
      <c r="UJY148" s="316" t="s">
        <v>173</v>
      </c>
      <c r="UJZ148" s="316"/>
      <c r="UKA148" s="316"/>
      <c r="UKB148" s="316"/>
      <c r="UKC148" s="316"/>
      <c r="UKD148" s="316"/>
      <c r="UKE148" s="316"/>
      <c r="UKF148" s="316"/>
      <c r="UKG148" s="316" t="s">
        <v>173</v>
      </c>
      <c r="UKH148" s="316"/>
      <c r="UKI148" s="316"/>
      <c r="UKJ148" s="316"/>
      <c r="UKK148" s="316"/>
      <c r="UKL148" s="316"/>
      <c r="UKM148" s="316"/>
      <c r="UKN148" s="316"/>
      <c r="UKO148" s="316" t="s">
        <v>173</v>
      </c>
      <c r="UKP148" s="316"/>
      <c r="UKQ148" s="316"/>
      <c r="UKR148" s="316"/>
      <c r="UKS148" s="316"/>
      <c r="UKT148" s="316"/>
      <c r="UKU148" s="316"/>
      <c r="UKV148" s="316"/>
      <c r="UKW148" s="316" t="s">
        <v>173</v>
      </c>
      <c r="UKX148" s="316"/>
      <c r="UKY148" s="316"/>
      <c r="UKZ148" s="316"/>
      <c r="ULA148" s="316"/>
      <c r="ULB148" s="316"/>
      <c r="ULC148" s="316"/>
      <c r="ULD148" s="316"/>
      <c r="ULE148" s="316" t="s">
        <v>173</v>
      </c>
      <c r="ULF148" s="316"/>
      <c r="ULG148" s="316"/>
      <c r="ULH148" s="316"/>
      <c r="ULI148" s="316"/>
      <c r="ULJ148" s="316"/>
      <c r="ULK148" s="316"/>
      <c r="ULL148" s="316"/>
      <c r="ULM148" s="316" t="s">
        <v>173</v>
      </c>
      <c r="ULN148" s="316"/>
      <c r="ULO148" s="316"/>
      <c r="ULP148" s="316"/>
      <c r="ULQ148" s="316"/>
      <c r="ULR148" s="316"/>
      <c r="ULS148" s="316"/>
      <c r="ULT148" s="316"/>
      <c r="ULU148" s="316" t="s">
        <v>173</v>
      </c>
      <c r="ULV148" s="316"/>
      <c r="ULW148" s="316"/>
      <c r="ULX148" s="316"/>
      <c r="ULY148" s="316"/>
      <c r="ULZ148" s="316"/>
      <c r="UMA148" s="316"/>
      <c r="UMB148" s="316"/>
      <c r="UMC148" s="316" t="s">
        <v>173</v>
      </c>
      <c r="UMD148" s="316"/>
      <c r="UME148" s="316"/>
      <c r="UMF148" s="316"/>
      <c r="UMG148" s="316"/>
      <c r="UMH148" s="316"/>
      <c r="UMI148" s="316"/>
      <c r="UMJ148" s="316"/>
      <c r="UMK148" s="316" t="s">
        <v>173</v>
      </c>
      <c r="UML148" s="316"/>
      <c r="UMM148" s="316"/>
      <c r="UMN148" s="316"/>
      <c r="UMO148" s="316"/>
      <c r="UMP148" s="316"/>
      <c r="UMQ148" s="316"/>
      <c r="UMR148" s="316"/>
      <c r="UMS148" s="316" t="s">
        <v>173</v>
      </c>
      <c r="UMT148" s="316"/>
      <c r="UMU148" s="316"/>
      <c r="UMV148" s="316"/>
      <c r="UMW148" s="316"/>
      <c r="UMX148" s="316"/>
      <c r="UMY148" s="316"/>
      <c r="UMZ148" s="316"/>
      <c r="UNA148" s="316" t="s">
        <v>173</v>
      </c>
      <c r="UNB148" s="316"/>
      <c r="UNC148" s="316"/>
      <c r="UND148" s="316"/>
      <c r="UNE148" s="316"/>
      <c r="UNF148" s="316"/>
      <c r="UNG148" s="316"/>
      <c r="UNH148" s="316"/>
      <c r="UNI148" s="316" t="s">
        <v>173</v>
      </c>
      <c r="UNJ148" s="316"/>
      <c r="UNK148" s="316"/>
      <c r="UNL148" s="316"/>
      <c r="UNM148" s="316"/>
      <c r="UNN148" s="316"/>
      <c r="UNO148" s="316"/>
      <c r="UNP148" s="316"/>
      <c r="UNQ148" s="316" t="s">
        <v>173</v>
      </c>
      <c r="UNR148" s="316"/>
      <c r="UNS148" s="316"/>
      <c r="UNT148" s="316"/>
      <c r="UNU148" s="316"/>
      <c r="UNV148" s="316"/>
      <c r="UNW148" s="316"/>
      <c r="UNX148" s="316"/>
      <c r="UNY148" s="316" t="s">
        <v>173</v>
      </c>
      <c r="UNZ148" s="316"/>
      <c r="UOA148" s="316"/>
      <c r="UOB148" s="316"/>
      <c r="UOC148" s="316"/>
      <c r="UOD148" s="316"/>
      <c r="UOE148" s="316"/>
      <c r="UOF148" s="316"/>
      <c r="UOG148" s="316" t="s">
        <v>173</v>
      </c>
      <c r="UOH148" s="316"/>
      <c r="UOI148" s="316"/>
      <c r="UOJ148" s="316"/>
      <c r="UOK148" s="316"/>
      <c r="UOL148" s="316"/>
      <c r="UOM148" s="316"/>
      <c r="UON148" s="316"/>
      <c r="UOO148" s="316" t="s">
        <v>173</v>
      </c>
      <c r="UOP148" s="316"/>
      <c r="UOQ148" s="316"/>
      <c r="UOR148" s="316"/>
      <c r="UOS148" s="316"/>
      <c r="UOT148" s="316"/>
      <c r="UOU148" s="316"/>
      <c r="UOV148" s="316"/>
      <c r="UOW148" s="316" t="s">
        <v>173</v>
      </c>
      <c r="UOX148" s="316"/>
      <c r="UOY148" s="316"/>
      <c r="UOZ148" s="316"/>
      <c r="UPA148" s="316"/>
      <c r="UPB148" s="316"/>
      <c r="UPC148" s="316"/>
      <c r="UPD148" s="316"/>
      <c r="UPE148" s="316" t="s">
        <v>173</v>
      </c>
      <c r="UPF148" s="316"/>
      <c r="UPG148" s="316"/>
      <c r="UPH148" s="316"/>
      <c r="UPI148" s="316"/>
      <c r="UPJ148" s="316"/>
      <c r="UPK148" s="316"/>
      <c r="UPL148" s="316"/>
      <c r="UPM148" s="316" t="s">
        <v>173</v>
      </c>
      <c r="UPN148" s="316"/>
      <c r="UPO148" s="316"/>
      <c r="UPP148" s="316"/>
      <c r="UPQ148" s="316"/>
      <c r="UPR148" s="316"/>
      <c r="UPS148" s="316"/>
      <c r="UPT148" s="316"/>
      <c r="UPU148" s="316" t="s">
        <v>173</v>
      </c>
      <c r="UPV148" s="316"/>
      <c r="UPW148" s="316"/>
      <c r="UPX148" s="316"/>
      <c r="UPY148" s="316"/>
      <c r="UPZ148" s="316"/>
      <c r="UQA148" s="316"/>
      <c r="UQB148" s="316"/>
      <c r="UQC148" s="316" t="s">
        <v>173</v>
      </c>
      <c r="UQD148" s="316"/>
      <c r="UQE148" s="316"/>
      <c r="UQF148" s="316"/>
      <c r="UQG148" s="316"/>
      <c r="UQH148" s="316"/>
      <c r="UQI148" s="316"/>
      <c r="UQJ148" s="316"/>
      <c r="UQK148" s="316" t="s">
        <v>173</v>
      </c>
      <c r="UQL148" s="316"/>
      <c r="UQM148" s="316"/>
      <c r="UQN148" s="316"/>
      <c r="UQO148" s="316"/>
      <c r="UQP148" s="316"/>
      <c r="UQQ148" s="316"/>
      <c r="UQR148" s="316"/>
      <c r="UQS148" s="316" t="s">
        <v>173</v>
      </c>
      <c r="UQT148" s="316"/>
      <c r="UQU148" s="316"/>
      <c r="UQV148" s="316"/>
      <c r="UQW148" s="316"/>
      <c r="UQX148" s="316"/>
      <c r="UQY148" s="316"/>
      <c r="UQZ148" s="316"/>
      <c r="URA148" s="316" t="s">
        <v>173</v>
      </c>
      <c r="URB148" s="316"/>
      <c r="URC148" s="316"/>
      <c r="URD148" s="316"/>
      <c r="URE148" s="316"/>
      <c r="URF148" s="316"/>
      <c r="URG148" s="316"/>
      <c r="URH148" s="316"/>
      <c r="URI148" s="316" t="s">
        <v>173</v>
      </c>
      <c r="URJ148" s="316"/>
      <c r="URK148" s="316"/>
      <c r="URL148" s="316"/>
      <c r="URM148" s="316"/>
      <c r="URN148" s="316"/>
      <c r="URO148" s="316"/>
      <c r="URP148" s="316"/>
      <c r="URQ148" s="316" t="s">
        <v>173</v>
      </c>
      <c r="URR148" s="316"/>
      <c r="URS148" s="316"/>
      <c r="URT148" s="316"/>
      <c r="URU148" s="316"/>
      <c r="URV148" s="316"/>
      <c r="URW148" s="316"/>
      <c r="URX148" s="316"/>
      <c r="URY148" s="316" t="s">
        <v>173</v>
      </c>
      <c r="URZ148" s="316"/>
      <c r="USA148" s="316"/>
      <c r="USB148" s="316"/>
      <c r="USC148" s="316"/>
      <c r="USD148" s="316"/>
      <c r="USE148" s="316"/>
      <c r="USF148" s="316"/>
      <c r="USG148" s="316" t="s">
        <v>173</v>
      </c>
      <c r="USH148" s="316"/>
      <c r="USI148" s="316"/>
      <c r="USJ148" s="316"/>
      <c r="USK148" s="316"/>
      <c r="USL148" s="316"/>
      <c r="USM148" s="316"/>
      <c r="USN148" s="316"/>
      <c r="USO148" s="316" t="s">
        <v>173</v>
      </c>
      <c r="USP148" s="316"/>
      <c r="USQ148" s="316"/>
      <c r="USR148" s="316"/>
      <c r="USS148" s="316"/>
      <c r="UST148" s="316"/>
      <c r="USU148" s="316"/>
      <c r="USV148" s="316"/>
      <c r="USW148" s="316" t="s">
        <v>173</v>
      </c>
      <c r="USX148" s="316"/>
      <c r="USY148" s="316"/>
      <c r="USZ148" s="316"/>
      <c r="UTA148" s="316"/>
      <c r="UTB148" s="316"/>
      <c r="UTC148" s="316"/>
      <c r="UTD148" s="316"/>
      <c r="UTE148" s="316" t="s">
        <v>173</v>
      </c>
      <c r="UTF148" s="316"/>
      <c r="UTG148" s="316"/>
      <c r="UTH148" s="316"/>
      <c r="UTI148" s="316"/>
      <c r="UTJ148" s="316"/>
      <c r="UTK148" s="316"/>
      <c r="UTL148" s="316"/>
      <c r="UTM148" s="316" t="s">
        <v>173</v>
      </c>
      <c r="UTN148" s="316"/>
      <c r="UTO148" s="316"/>
      <c r="UTP148" s="316"/>
      <c r="UTQ148" s="316"/>
      <c r="UTR148" s="316"/>
      <c r="UTS148" s="316"/>
      <c r="UTT148" s="316"/>
      <c r="UTU148" s="316" t="s">
        <v>173</v>
      </c>
      <c r="UTV148" s="316"/>
      <c r="UTW148" s="316"/>
      <c r="UTX148" s="316"/>
      <c r="UTY148" s="316"/>
      <c r="UTZ148" s="316"/>
      <c r="UUA148" s="316"/>
      <c r="UUB148" s="316"/>
      <c r="UUC148" s="316" t="s">
        <v>173</v>
      </c>
      <c r="UUD148" s="316"/>
      <c r="UUE148" s="316"/>
      <c r="UUF148" s="316"/>
      <c r="UUG148" s="316"/>
      <c r="UUH148" s="316"/>
      <c r="UUI148" s="316"/>
      <c r="UUJ148" s="316"/>
      <c r="UUK148" s="316" t="s">
        <v>173</v>
      </c>
      <c r="UUL148" s="316"/>
      <c r="UUM148" s="316"/>
      <c r="UUN148" s="316"/>
      <c r="UUO148" s="316"/>
      <c r="UUP148" s="316"/>
      <c r="UUQ148" s="316"/>
      <c r="UUR148" s="316"/>
      <c r="UUS148" s="316" t="s">
        <v>173</v>
      </c>
      <c r="UUT148" s="316"/>
      <c r="UUU148" s="316"/>
      <c r="UUV148" s="316"/>
      <c r="UUW148" s="316"/>
      <c r="UUX148" s="316"/>
      <c r="UUY148" s="316"/>
      <c r="UUZ148" s="316"/>
      <c r="UVA148" s="316" t="s">
        <v>173</v>
      </c>
      <c r="UVB148" s="316"/>
      <c r="UVC148" s="316"/>
      <c r="UVD148" s="316"/>
      <c r="UVE148" s="316"/>
      <c r="UVF148" s="316"/>
      <c r="UVG148" s="316"/>
      <c r="UVH148" s="316"/>
      <c r="UVI148" s="316" t="s">
        <v>173</v>
      </c>
      <c r="UVJ148" s="316"/>
      <c r="UVK148" s="316"/>
      <c r="UVL148" s="316"/>
      <c r="UVM148" s="316"/>
      <c r="UVN148" s="316"/>
      <c r="UVO148" s="316"/>
      <c r="UVP148" s="316"/>
      <c r="UVQ148" s="316" t="s">
        <v>173</v>
      </c>
      <c r="UVR148" s="316"/>
      <c r="UVS148" s="316"/>
      <c r="UVT148" s="316"/>
      <c r="UVU148" s="316"/>
      <c r="UVV148" s="316"/>
      <c r="UVW148" s="316"/>
      <c r="UVX148" s="316"/>
      <c r="UVY148" s="316" t="s">
        <v>173</v>
      </c>
      <c r="UVZ148" s="316"/>
      <c r="UWA148" s="316"/>
      <c r="UWB148" s="316"/>
      <c r="UWC148" s="316"/>
      <c r="UWD148" s="316"/>
      <c r="UWE148" s="316"/>
      <c r="UWF148" s="316"/>
      <c r="UWG148" s="316" t="s">
        <v>173</v>
      </c>
      <c r="UWH148" s="316"/>
      <c r="UWI148" s="316"/>
      <c r="UWJ148" s="316"/>
      <c r="UWK148" s="316"/>
      <c r="UWL148" s="316"/>
      <c r="UWM148" s="316"/>
      <c r="UWN148" s="316"/>
      <c r="UWO148" s="316" t="s">
        <v>173</v>
      </c>
      <c r="UWP148" s="316"/>
      <c r="UWQ148" s="316"/>
      <c r="UWR148" s="316"/>
      <c r="UWS148" s="316"/>
      <c r="UWT148" s="316"/>
      <c r="UWU148" s="316"/>
      <c r="UWV148" s="316"/>
      <c r="UWW148" s="316" t="s">
        <v>173</v>
      </c>
      <c r="UWX148" s="316"/>
      <c r="UWY148" s="316"/>
      <c r="UWZ148" s="316"/>
      <c r="UXA148" s="316"/>
      <c r="UXB148" s="316"/>
      <c r="UXC148" s="316"/>
      <c r="UXD148" s="316"/>
      <c r="UXE148" s="316" t="s">
        <v>173</v>
      </c>
      <c r="UXF148" s="316"/>
      <c r="UXG148" s="316"/>
      <c r="UXH148" s="316"/>
      <c r="UXI148" s="316"/>
      <c r="UXJ148" s="316"/>
      <c r="UXK148" s="316"/>
      <c r="UXL148" s="316"/>
      <c r="UXM148" s="316" t="s">
        <v>173</v>
      </c>
      <c r="UXN148" s="316"/>
      <c r="UXO148" s="316"/>
      <c r="UXP148" s="316"/>
      <c r="UXQ148" s="316"/>
      <c r="UXR148" s="316"/>
      <c r="UXS148" s="316"/>
      <c r="UXT148" s="316"/>
      <c r="UXU148" s="316" t="s">
        <v>173</v>
      </c>
      <c r="UXV148" s="316"/>
      <c r="UXW148" s="316"/>
      <c r="UXX148" s="316"/>
      <c r="UXY148" s="316"/>
      <c r="UXZ148" s="316"/>
      <c r="UYA148" s="316"/>
      <c r="UYB148" s="316"/>
      <c r="UYC148" s="316" t="s">
        <v>173</v>
      </c>
      <c r="UYD148" s="316"/>
      <c r="UYE148" s="316"/>
      <c r="UYF148" s="316"/>
      <c r="UYG148" s="316"/>
      <c r="UYH148" s="316"/>
      <c r="UYI148" s="316"/>
      <c r="UYJ148" s="316"/>
      <c r="UYK148" s="316" t="s">
        <v>173</v>
      </c>
      <c r="UYL148" s="316"/>
      <c r="UYM148" s="316"/>
      <c r="UYN148" s="316"/>
      <c r="UYO148" s="316"/>
      <c r="UYP148" s="316"/>
      <c r="UYQ148" s="316"/>
      <c r="UYR148" s="316"/>
      <c r="UYS148" s="316" t="s">
        <v>173</v>
      </c>
      <c r="UYT148" s="316"/>
      <c r="UYU148" s="316"/>
      <c r="UYV148" s="316"/>
      <c r="UYW148" s="316"/>
      <c r="UYX148" s="316"/>
      <c r="UYY148" s="316"/>
      <c r="UYZ148" s="316"/>
      <c r="UZA148" s="316" t="s">
        <v>173</v>
      </c>
      <c r="UZB148" s="316"/>
      <c r="UZC148" s="316"/>
      <c r="UZD148" s="316"/>
      <c r="UZE148" s="316"/>
      <c r="UZF148" s="316"/>
      <c r="UZG148" s="316"/>
      <c r="UZH148" s="316"/>
      <c r="UZI148" s="316" t="s">
        <v>173</v>
      </c>
      <c r="UZJ148" s="316"/>
      <c r="UZK148" s="316"/>
      <c r="UZL148" s="316"/>
      <c r="UZM148" s="316"/>
      <c r="UZN148" s="316"/>
      <c r="UZO148" s="316"/>
      <c r="UZP148" s="316"/>
      <c r="UZQ148" s="316" t="s">
        <v>173</v>
      </c>
      <c r="UZR148" s="316"/>
      <c r="UZS148" s="316"/>
      <c r="UZT148" s="316"/>
      <c r="UZU148" s="316"/>
      <c r="UZV148" s="316"/>
      <c r="UZW148" s="316"/>
      <c r="UZX148" s="316"/>
      <c r="UZY148" s="316" t="s">
        <v>173</v>
      </c>
      <c r="UZZ148" s="316"/>
      <c r="VAA148" s="316"/>
      <c r="VAB148" s="316"/>
      <c r="VAC148" s="316"/>
      <c r="VAD148" s="316"/>
      <c r="VAE148" s="316"/>
      <c r="VAF148" s="316"/>
      <c r="VAG148" s="316" t="s">
        <v>173</v>
      </c>
      <c r="VAH148" s="316"/>
      <c r="VAI148" s="316"/>
      <c r="VAJ148" s="316"/>
      <c r="VAK148" s="316"/>
      <c r="VAL148" s="316"/>
      <c r="VAM148" s="316"/>
      <c r="VAN148" s="316"/>
      <c r="VAO148" s="316" t="s">
        <v>173</v>
      </c>
      <c r="VAP148" s="316"/>
      <c r="VAQ148" s="316"/>
      <c r="VAR148" s="316"/>
      <c r="VAS148" s="316"/>
      <c r="VAT148" s="316"/>
      <c r="VAU148" s="316"/>
      <c r="VAV148" s="316"/>
      <c r="VAW148" s="316" t="s">
        <v>173</v>
      </c>
      <c r="VAX148" s="316"/>
      <c r="VAY148" s="316"/>
      <c r="VAZ148" s="316"/>
      <c r="VBA148" s="316"/>
      <c r="VBB148" s="316"/>
      <c r="VBC148" s="316"/>
      <c r="VBD148" s="316"/>
      <c r="VBE148" s="316" t="s">
        <v>173</v>
      </c>
      <c r="VBF148" s="316"/>
      <c r="VBG148" s="316"/>
      <c r="VBH148" s="316"/>
      <c r="VBI148" s="316"/>
      <c r="VBJ148" s="316"/>
      <c r="VBK148" s="316"/>
      <c r="VBL148" s="316"/>
      <c r="VBM148" s="316" t="s">
        <v>173</v>
      </c>
      <c r="VBN148" s="316"/>
      <c r="VBO148" s="316"/>
      <c r="VBP148" s="316"/>
      <c r="VBQ148" s="316"/>
      <c r="VBR148" s="316"/>
      <c r="VBS148" s="316"/>
      <c r="VBT148" s="316"/>
      <c r="VBU148" s="316" t="s">
        <v>173</v>
      </c>
      <c r="VBV148" s="316"/>
      <c r="VBW148" s="316"/>
      <c r="VBX148" s="316"/>
      <c r="VBY148" s="316"/>
      <c r="VBZ148" s="316"/>
      <c r="VCA148" s="316"/>
      <c r="VCB148" s="316"/>
      <c r="VCC148" s="316" t="s">
        <v>173</v>
      </c>
      <c r="VCD148" s="316"/>
      <c r="VCE148" s="316"/>
      <c r="VCF148" s="316"/>
      <c r="VCG148" s="316"/>
      <c r="VCH148" s="316"/>
      <c r="VCI148" s="316"/>
      <c r="VCJ148" s="316"/>
      <c r="VCK148" s="316" t="s">
        <v>173</v>
      </c>
      <c r="VCL148" s="316"/>
      <c r="VCM148" s="316"/>
      <c r="VCN148" s="316"/>
      <c r="VCO148" s="316"/>
      <c r="VCP148" s="316"/>
      <c r="VCQ148" s="316"/>
      <c r="VCR148" s="316"/>
      <c r="VCS148" s="316" t="s">
        <v>173</v>
      </c>
      <c r="VCT148" s="316"/>
      <c r="VCU148" s="316"/>
      <c r="VCV148" s="316"/>
      <c r="VCW148" s="316"/>
      <c r="VCX148" s="316"/>
      <c r="VCY148" s="316"/>
      <c r="VCZ148" s="316"/>
      <c r="VDA148" s="316" t="s">
        <v>173</v>
      </c>
      <c r="VDB148" s="316"/>
      <c r="VDC148" s="316"/>
      <c r="VDD148" s="316"/>
      <c r="VDE148" s="316"/>
      <c r="VDF148" s="316"/>
      <c r="VDG148" s="316"/>
      <c r="VDH148" s="316"/>
      <c r="VDI148" s="316" t="s">
        <v>173</v>
      </c>
      <c r="VDJ148" s="316"/>
      <c r="VDK148" s="316"/>
      <c r="VDL148" s="316"/>
      <c r="VDM148" s="316"/>
      <c r="VDN148" s="316"/>
      <c r="VDO148" s="316"/>
      <c r="VDP148" s="316"/>
      <c r="VDQ148" s="316" t="s">
        <v>173</v>
      </c>
      <c r="VDR148" s="316"/>
      <c r="VDS148" s="316"/>
      <c r="VDT148" s="316"/>
      <c r="VDU148" s="316"/>
      <c r="VDV148" s="316"/>
      <c r="VDW148" s="316"/>
      <c r="VDX148" s="316"/>
      <c r="VDY148" s="316" t="s">
        <v>173</v>
      </c>
      <c r="VDZ148" s="316"/>
      <c r="VEA148" s="316"/>
      <c r="VEB148" s="316"/>
      <c r="VEC148" s="316"/>
      <c r="VED148" s="316"/>
      <c r="VEE148" s="316"/>
      <c r="VEF148" s="316"/>
      <c r="VEG148" s="316" t="s">
        <v>173</v>
      </c>
      <c r="VEH148" s="316"/>
      <c r="VEI148" s="316"/>
      <c r="VEJ148" s="316"/>
      <c r="VEK148" s="316"/>
      <c r="VEL148" s="316"/>
      <c r="VEM148" s="316"/>
      <c r="VEN148" s="316"/>
      <c r="VEO148" s="316" t="s">
        <v>173</v>
      </c>
      <c r="VEP148" s="316"/>
      <c r="VEQ148" s="316"/>
      <c r="VER148" s="316"/>
      <c r="VES148" s="316"/>
      <c r="VET148" s="316"/>
      <c r="VEU148" s="316"/>
      <c r="VEV148" s="316"/>
      <c r="VEW148" s="316" t="s">
        <v>173</v>
      </c>
      <c r="VEX148" s="316"/>
      <c r="VEY148" s="316"/>
      <c r="VEZ148" s="316"/>
      <c r="VFA148" s="316"/>
      <c r="VFB148" s="316"/>
      <c r="VFC148" s="316"/>
      <c r="VFD148" s="316"/>
      <c r="VFE148" s="316" t="s">
        <v>173</v>
      </c>
      <c r="VFF148" s="316"/>
      <c r="VFG148" s="316"/>
      <c r="VFH148" s="316"/>
      <c r="VFI148" s="316"/>
      <c r="VFJ148" s="316"/>
      <c r="VFK148" s="316"/>
      <c r="VFL148" s="316"/>
      <c r="VFM148" s="316" t="s">
        <v>173</v>
      </c>
      <c r="VFN148" s="316"/>
      <c r="VFO148" s="316"/>
      <c r="VFP148" s="316"/>
      <c r="VFQ148" s="316"/>
      <c r="VFR148" s="316"/>
      <c r="VFS148" s="316"/>
      <c r="VFT148" s="316"/>
      <c r="VFU148" s="316" t="s">
        <v>173</v>
      </c>
      <c r="VFV148" s="316"/>
      <c r="VFW148" s="316"/>
      <c r="VFX148" s="316"/>
      <c r="VFY148" s="316"/>
      <c r="VFZ148" s="316"/>
      <c r="VGA148" s="316"/>
      <c r="VGB148" s="316"/>
      <c r="VGC148" s="316" t="s">
        <v>173</v>
      </c>
      <c r="VGD148" s="316"/>
      <c r="VGE148" s="316"/>
      <c r="VGF148" s="316"/>
      <c r="VGG148" s="316"/>
      <c r="VGH148" s="316"/>
      <c r="VGI148" s="316"/>
      <c r="VGJ148" s="316"/>
      <c r="VGK148" s="316" t="s">
        <v>173</v>
      </c>
      <c r="VGL148" s="316"/>
      <c r="VGM148" s="316"/>
      <c r="VGN148" s="316"/>
      <c r="VGO148" s="316"/>
      <c r="VGP148" s="316"/>
      <c r="VGQ148" s="316"/>
      <c r="VGR148" s="316"/>
      <c r="VGS148" s="316" t="s">
        <v>173</v>
      </c>
      <c r="VGT148" s="316"/>
      <c r="VGU148" s="316"/>
      <c r="VGV148" s="316"/>
      <c r="VGW148" s="316"/>
      <c r="VGX148" s="316"/>
      <c r="VGY148" s="316"/>
      <c r="VGZ148" s="316"/>
      <c r="VHA148" s="316" t="s">
        <v>173</v>
      </c>
      <c r="VHB148" s="316"/>
      <c r="VHC148" s="316"/>
      <c r="VHD148" s="316"/>
      <c r="VHE148" s="316"/>
      <c r="VHF148" s="316"/>
      <c r="VHG148" s="316"/>
      <c r="VHH148" s="316"/>
      <c r="VHI148" s="316" t="s">
        <v>173</v>
      </c>
      <c r="VHJ148" s="316"/>
      <c r="VHK148" s="316"/>
      <c r="VHL148" s="316"/>
      <c r="VHM148" s="316"/>
      <c r="VHN148" s="316"/>
      <c r="VHO148" s="316"/>
      <c r="VHP148" s="316"/>
      <c r="VHQ148" s="316" t="s">
        <v>173</v>
      </c>
      <c r="VHR148" s="316"/>
      <c r="VHS148" s="316"/>
      <c r="VHT148" s="316"/>
      <c r="VHU148" s="316"/>
      <c r="VHV148" s="316"/>
      <c r="VHW148" s="316"/>
      <c r="VHX148" s="316"/>
      <c r="VHY148" s="316" t="s">
        <v>173</v>
      </c>
      <c r="VHZ148" s="316"/>
      <c r="VIA148" s="316"/>
      <c r="VIB148" s="316"/>
      <c r="VIC148" s="316"/>
      <c r="VID148" s="316"/>
      <c r="VIE148" s="316"/>
      <c r="VIF148" s="316"/>
      <c r="VIG148" s="316" t="s">
        <v>173</v>
      </c>
      <c r="VIH148" s="316"/>
      <c r="VII148" s="316"/>
      <c r="VIJ148" s="316"/>
      <c r="VIK148" s="316"/>
      <c r="VIL148" s="316"/>
      <c r="VIM148" s="316"/>
      <c r="VIN148" s="316"/>
      <c r="VIO148" s="316" t="s">
        <v>173</v>
      </c>
      <c r="VIP148" s="316"/>
      <c r="VIQ148" s="316"/>
      <c r="VIR148" s="316"/>
      <c r="VIS148" s="316"/>
      <c r="VIT148" s="316"/>
      <c r="VIU148" s="316"/>
      <c r="VIV148" s="316"/>
      <c r="VIW148" s="316" t="s">
        <v>173</v>
      </c>
      <c r="VIX148" s="316"/>
      <c r="VIY148" s="316"/>
      <c r="VIZ148" s="316"/>
      <c r="VJA148" s="316"/>
      <c r="VJB148" s="316"/>
      <c r="VJC148" s="316"/>
      <c r="VJD148" s="316"/>
      <c r="VJE148" s="316" t="s">
        <v>173</v>
      </c>
      <c r="VJF148" s="316"/>
      <c r="VJG148" s="316"/>
      <c r="VJH148" s="316"/>
      <c r="VJI148" s="316"/>
      <c r="VJJ148" s="316"/>
      <c r="VJK148" s="316"/>
      <c r="VJL148" s="316"/>
      <c r="VJM148" s="316" t="s">
        <v>173</v>
      </c>
      <c r="VJN148" s="316"/>
      <c r="VJO148" s="316"/>
      <c r="VJP148" s="316"/>
      <c r="VJQ148" s="316"/>
      <c r="VJR148" s="316"/>
      <c r="VJS148" s="316"/>
      <c r="VJT148" s="316"/>
      <c r="VJU148" s="316" t="s">
        <v>173</v>
      </c>
      <c r="VJV148" s="316"/>
      <c r="VJW148" s="316"/>
      <c r="VJX148" s="316"/>
      <c r="VJY148" s="316"/>
      <c r="VJZ148" s="316"/>
      <c r="VKA148" s="316"/>
      <c r="VKB148" s="316"/>
      <c r="VKC148" s="316" t="s">
        <v>173</v>
      </c>
      <c r="VKD148" s="316"/>
      <c r="VKE148" s="316"/>
      <c r="VKF148" s="316"/>
      <c r="VKG148" s="316"/>
      <c r="VKH148" s="316"/>
      <c r="VKI148" s="316"/>
      <c r="VKJ148" s="316"/>
      <c r="VKK148" s="316" t="s">
        <v>173</v>
      </c>
      <c r="VKL148" s="316"/>
      <c r="VKM148" s="316"/>
      <c r="VKN148" s="316"/>
      <c r="VKO148" s="316"/>
      <c r="VKP148" s="316"/>
      <c r="VKQ148" s="316"/>
      <c r="VKR148" s="316"/>
      <c r="VKS148" s="316" t="s">
        <v>173</v>
      </c>
      <c r="VKT148" s="316"/>
      <c r="VKU148" s="316"/>
      <c r="VKV148" s="316"/>
      <c r="VKW148" s="316"/>
      <c r="VKX148" s="316"/>
      <c r="VKY148" s="316"/>
      <c r="VKZ148" s="316"/>
      <c r="VLA148" s="316" t="s">
        <v>173</v>
      </c>
      <c r="VLB148" s="316"/>
      <c r="VLC148" s="316"/>
      <c r="VLD148" s="316"/>
      <c r="VLE148" s="316"/>
      <c r="VLF148" s="316"/>
      <c r="VLG148" s="316"/>
      <c r="VLH148" s="316"/>
      <c r="VLI148" s="316" t="s">
        <v>173</v>
      </c>
      <c r="VLJ148" s="316"/>
      <c r="VLK148" s="316"/>
      <c r="VLL148" s="316"/>
      <c r="VLM148" s="316"/>
      <c r="VLN148" s="316"/>
      <c r="VLO148" s="316"/>
      <c r="VLP148" s="316"/>
      <c r="VLQ148" s="316" t="s">
        <v>173</v>
      </c>
      <c r="VLR148" s="316"/>
      <c r="VLS148" s="316"/>
      <c r="VLT148" s="316"/>
      <c r="VLU148" s="316"/>
      <c r="VLV148" s="316"/>
      <c r="VLW148" s="316"/>
      <c r="VLX148" s="316"/>
      <c r="VLY148" s="316" t="s">
        <v>173</v>
      </c>
      <c r="VLZ148" s="316"/>
      <c r="VMA148" s="316"/>
      <c r="VMB148" s="316"/>
      <c r="VMC148" s="316"/>
      <c r="VMD148" s="316"/>
      <c r="VME148" s="316"/>
      <c r="VMF148" s="316"/>
      <c r="VMG148" s="316" t="s">
        <v>173</v>
      </c>
      <c r="VMH148" s="316"/>
      <c r="VMI148" s="316"/>
      <c r="VMJ148" s="316"/>
      <c r="VMK148" s="316"/>
      <c r="VML148" s="316"/>
      <c r="VMM148" s="316"/>
      <c r="VMN148" s="316"/>
      <c r="VMO148" s="316" t="s">
        <v>173</v>
      </c>
      <c r="VMP148" s="316"/>
      <c r="VMQ148" s="316"/>
      <c r="VMR148" s="316"/>
      <c r="VMS148" s="316"/>
      <c r="VMT148" s="316"/>
      <c r="VMU148" s="316"/>
      <c r="VMV148" s="316"/>
      <c r="VMW148" s="316" t="s">
        <v>173</v>
      </c>
      <c r="VMX148" s="316"/>
      <c r="VMY148" s="316"/>
      <c r="VMZ148" s="316"/>
      <c r="VNA148" s="316"/>
      <c r="VNB148" s="316"/>
      <c r="VNC148" s="316"/>
      <c r="VND148" s="316"/>
      <c r="VNE148" s="316" t="s">
        <v>173</v>
      </c>
      <c r="VNF148" s="316"/>
      <c r="VNG148" s="316"/>
      <c r="VNH148" s="316"/>
      <c r="VNI148" s="316"/>
      <c r="VNJ148" s="316"/>
      <c r="VNK148" s="316"/>
      <c r="VNL148" s="316"/>
      <c r="VNM148" s="316" t="s">
        <v>173</v>
      </c>
      <c r="VNN148" s="316"/>
      <c r="VNO148" s="316"/>
      <c r="VNP148" s="316"/>
      <c r="VNQ148" s="316"/>
      <c r="VNR148" s="316"/>
      <c r="VNS148" s="316"/>
      <c r="VNT148" s="316"/>
      <c r="VNU148" s="316" t="s">
        <v>173</v>
      </c>
      <c r="VNV148" s="316"/>
      <c r="VNW148" s="316"/>
      <c r="VNX148" s="316"/>
      <c r="VNY148" s="316"/>
      <c r="VNZ148" s="316"/>
      <c r="VOA148" s="316"/>
      <c r="VOB148" s="316"/>
      <c r="VOC148" s="316" t="s">
        <v>173</v>
      </c>
      <c r="VOD148" s="316"/>
      <c r="VOE148" s="316"/>
      <c r="VOF148" s="316"/>
      <c r="VOG148" s="316"/>
      <c r="VOH148" s="316"/>
      <c r="VOI148" s="316"/>
      <c r="VOJ148" s="316"/>
      <c r="VOK148" s="316" t="s">
        <v>173</v>
      </c>
      <c r="VOL148" s="316"/>
      <c r="VOM148" s="316"/>
      <c r="VON148" s="316"/>
      <c r="VOO148" s="316"/>
      <c r="VOP148" s="316"/>
      <c r="VOQ148" s="316"/>
      <c r="VOR148" s="316"/>
      <c r="VOS148" s="316" t="s">
        <v>173</v>
      </c>
      <c r="VOT148" s="316"/>
      <c r="VOU148" s="316"/>
      <c r="VOV148" s="316"/>
      <c r="VOW148" s="316"/>
      <c r="VOX148" s="316"/>
      <c r="VOY148" s="316"/>
      <c r="VOZ148" s="316"/>
      <c r="VPA148" s="316" t="s">
        <v>173</v>
      </c>
      <c r="VPB148" s="316"/>
      <c r="VPC148" s="316"/>
      <c r="VPD148" s="316"/>
      <c r="VPE148" s="316"/>
      <c r="VPF148" s="316"/>
      <c r="VPG148" s="316"/>
      <c r="VPH148" s="316"/>
      <c r="VPI148" s="316" t="s">
        <v>173</v>
      </c>
      <c r="VPJ148" s="316"/>
      <c r="VPK148" s="316"/>
      <c r="VPL148" s="316"/>
      <c r="VPM148" s="316"/>
      <c r="VPN148" s="316"/>
      <c r="VPO148" s="316"/>
      <c r="VPP148" s="316"/>
      <c r="VPQ148" s="316" t="s">
        <v>173</v>
      </c>
      <c r="VPR148" s="316"/>
      <c r="VPS148" s="316"/>
      <c r="VPT148" s="316"/>
      <c r="VPU148" s="316"/>
      <c r="VPV148" s="316"/>
      <c r="VPW148" s="316"/>
      <c r="VPX148" s="316"/>
      <c r="VPY148" s="316" t="s">
        <v>173</v>
      </c>
      <c r="VPZ148" s="316"/>
      <c r="VQA148" s="316"/>
      <c r="VQB148" s="316"/>
      <c r="VQC148" s="316"/>
      <c r="VQD148" s="316"/>
      <c r="VQE148" s="316"/>
      <c r="VQF148" s="316"/>
      <c r="VQG148" s="316" t="s">
        <v>173</v>
      </c>
      <c r="VQH148" s="316"/>
      <c r="VQI148" s="316"/>
      <c r="VQJ148" s="316"/>
      <c r="VQK148" s="316"/>
      <c r="VQL148" s="316"/>
      <c r="VQM148" s="316"/>
      <c r="VQN148" s="316"/>
      <c r="VQO148" s="316" t="s">
        <v>173</v>
      </c>
      <c r="VQP148" s="316"/>
      <c r="VQQ148" s="316"/>
      <c r="VQR148" s="316"/>
      <c r="VQS148" s="316"/>
      <c r="VQT148" s="316"/>
      <c r="VQU148" s="316"/>
      <c r="VQV148" s="316"/>
      <c r="VQW148" s="316" t="s">
        <v>173</v>
      </c>
      <c r="VQX148" s="316"/>
      <c r="VQY148" s="316"/>
      <c r="VQZ148" s="316"/>
      <c r="VRA148" s="316"/>
      <c r="VRB148" s="316"/>
      <c r="VRC148" s="316"/>
      <c r="VRD148" s="316"/>
      <c r="VRE148" s="316" t="s">
        <v>173</v>
      </c>
      <c r="VRF148" s="316"/>
      <c r="VRG148" s="316"/>
      <c r="VRH148" s="316"/>
      <c r="VRI148" s="316"/>
      <c r="VRJ148" s="316"/>
      <c r="VRK148" s="316"/>
      <c r="VRL148" s="316"/>
      <c r="VRM148" s="316" t="s">
        <v>173</v>
      </c>
      <c r="VRN148" s="316"/>
      <c r="VRO148" s="316"/>
      <c r="VRP148" s="316"/>
      <c r="VRQ148" s="316"/>
      <c r="VRR148" s="316"/>
      <c r="VRS148" s="316"/>
      <c r="VRT148" s="316"/>
      <c r="VRU148" s="316" t="s">
        <v>173</v>
      </c>
      <c r="VRV148" s="316"/>
      <c r="VRW148" s="316"/>
      <c r="VRX148" s="316"/>
      <c r="VRY148" s="316"/>
      <c r="VRZ148" s="316"/>
      <c r="VSA148" s="316"/>
      <c r="VSB148" s="316"/>
      <c r="VSC148" s="316" t="s">
        <v>173</v>
      </c>
      <c r="VSD148" s="316"/>
      <c r="VSE148" s="316"/>
      <c r="VSF148" s="316"/>
      <c r="VSG148" s="316"/>
      <c r="VSH148" s="316"/>
      <c r="VSI148" s="316"/>
      <c r="VSJ148" s="316"/>
      <c r="VSK148" s="316" t="s">
        <v>173</v>
      </c>
      <c r="VSL148" s="316"/>
      <c r="VSM148" s="316"/>
      <c r="VSN148" s="316"/>
      <c r="VSO148" s="316"/>
      <c r="VSP148" s="316"/>
      <c r="VSQ148" s="316"/>
      <c r="VSR148" s="316"/>
      <c r="VSS148" s="316" t="s">
        <v>173</v>
      </c>
      <c r="VST148" s="316"/>
      <c r="VSU148" s="316"/>
      <c r="VSV148" s="316"/>
      <c r="VSW148" s="316"/>
      <c r="VSX148" s="316"/>
      <c r="VSY148" s="316"/>
      <c r="VSZ148" s="316"/>
      <c r="VTA148" s="316" t="s">
        <v>173</v>
      </c>
      <c r="VTB148" s="316"/>
      <c r="VTC148" s="316"/>
      <c r="VTD148" s="316"/>
      <c r="VTE148" s="316"/>
      <c r="VTF148" s="316"/>
      <c r="VTG148" s="316"/>
      <c r="VTH148" s="316"/>
      <c r="VTI148" s="316" t="s">
        <v>173</v>
      </c>
      <c r="VTJ148" s="316"/>
      <c r="VTK148" s="316"/>
      <c r="VTL148" s="316"/>
      <c r="VTM148" s="316"/>
      <c r="VTN148" s="316"/>
      <c r="VTO148" s="316"/>
      <c r="VTP148" s="316"/>
      <c r="VTQ148" s="316" t="s">
        <v>173</v>
      </c>
      <c r="VTR148" s="316"/>
      <c r="VTS148" s="316"/>
      <c r="VTT148" s="316"/>
      <c r="VTU148" s="316"/>
      <c r="VTV148" s="316"/>
      <c r="VTW148" s="316"/>
      <c r="VTX148" s="316"/>
      <c r="VTY148" s="316" t="s">
        <v>173</v>
      </c>
      <c r="VTZ148" s="316"/>
      <c r="VUA148" s="316"/>
      <c r="VUB148" s="316"/>
      <c r="VUC148" s="316"/>
      <c r="VUD148" s="316"/>
      <c r="VUE148" s="316"/>
      <c r="VUF148" s="316"/>
      <c r="VUG148" s="316" t="s">
        <v>173</v>
      </c>
      <c r="VUH148" s="316"/>
      <c r="VUI148" s="316"/>
      <c r="VUJ148" s="316"/>
      <c r="VUK148" s="316"/>
      <c r="VUL148" s="316"/>
      <c r="VUM148" s="316"/>
      <c r="VUN148" s="316"/>
      <c r="VUO148" s="316" t="s">
        <v>173</v>
      </c>
      <c r="VUP148" s="316"/>
      <c r="VUQ148" s="316"/>
      <c r="VUR148" s="316"/>
      <c r="VUS148" s="316"/>
      <c r="VUT148" s="316"/>
      <c r="VUU148" s="316"/>
      <c r="VUV148" s="316"/>
      <c r="VUW148" s="316" t="s">
        <v>173</v>
      </c>
      <c r="VUX148" s="316"/>
      <c r="VUY148" s="316"/>
      <c r="VUZ148" s="316"/>
      <c r="VVA148" s="316"/>
      <c r="VVB148" s="316"/>
      <c r="VVC148" s="316"/>
      <c r="VVD148" s="316"/>
      <c r="VVE148" s="316" t="s">
        <v>173</v>
      </c>
      <c r="VVF148" s="316"/>
      <c r="VVG148" s="316"/>
      <c r="VVH148" s="316"/>
      <c r="VVI148" s="316"/>
      <c r="VVJ148" s="316"/>
      <c r="VVK148" s="316"/>
      <c r="VVL148" s="316"/>
      <c r="VVM148" s="316" t="s">
        <v>173</v>
      </c>
      <c r="VVN148" s="316"/>
      <c r="VVO148" s="316"/>
      <c r="VVP148" s="316"/>
      <c r="VVQ148" s="316"/>
      <c r="VVR148" s="316"/>
      <c r="VVS148" s="316"/>
      <c r="VVT148" s="316"/>
      <c r="VVU148" s="316" t="s">
        <v>173</v>
      </c>
      <c r="VVV148" s="316"/>
      <c r="VVW148" s="316"/>
      <c r="VVX148" s="316"/>
      <c r="VVY148" s="316"/>
      <c r="VVZ148" s="316"/>
      <c r="VWA148" s="316"/>
      <c r="VWB148" s="316"/>
      <c r="VWC148" s="316" t="s">
        <v>173</v>
      </c>
      <c r="VWD148" s="316"/>
      <c r="VWE148" s="316"/>
      <c r="VWF148" s="316"/>
      <c r="VWG148" s="316"/>
      <c r="VWH148" s="316"/>
      <c r="VWI148" s="316"/>
      <c r="VWJ148" s="316"/>
      <c r="VWK148" s="316" t="s">
        <v>173</v>
      </c>
      <c r="VWL148" s="316"/>
      <c r="VWM148" s="316"/>
      <c r="VWN148" s="316"/>
      <c r="VWO148" s="316"/>
      <c r="VWP148" s="316"/>
      <c r="VWQ148" s="316"/>
      <c r="VWR148" s="316"/>
      <c r="VWS148" s="316" t="s">
        <v>173</v>
      </c>
      <c r="VWT148" s="316"/>
      <c r="VWU148" s="316"/>
      <c r="VWV148" s="316"/>
      <c r="VWW148" s="316"/>
      <c r="VWX148" s="316"/>
      <c r="VWY148" s="316"/>
      <c r="VWZ148" s="316"/>
      <c r="VXA148" s="316" t="s">
        <v>173</v>
      </c>
      <c r="VXB148" s="316"/>
      <c r="VXC148" s="316"/>
      <c r="VXD148" s="316"/>
      <c r="VXE148" s="316"/>
      <c r="VXF148" s="316"/>
      <c r="VXG148" s="316"/>
      <c r="VXH148" s="316"/>
      <c r="VXI148" s="316" t="s">
        <v>173</v>
      </c>
      <c r="VXJ148" s="316"/>
      <c r="VXK148" s="316"/>
      <c r="VXL148" s="316"/>
      <c r="VXM148" s="316"/>
      <c r="VXN148" s="316"/>
      <c r="VXO148" s="316"/>
      <c r="VXP148" s="316"/>
      <c r="VXQ148" s="316" t="s">
        <v>173</v>
      </c>
      <c r="VXR148" s="316"/>
      <c r="VXS148" s="316"/>
      <c r="VXT148" s="316"/>
      <c r="VXU148" s="316"/>
      <c r="VXV148" s="316"/>
      <c r="VXW148" s="316"/>
      <c r="VXX148" s="316"/>
      <c r="VXY148" s="316" t="s">
        <v>173</v>
      </c>
      <c r="VXZ148" s="316"/>
      <c r="VYA148" s="316"/>
      <c r="VYB148" s="316"/>
      <c r="VYC148" s="316"/>
      <c r="VYD148" s="316"/>
      <c r="VYE148" s="316"/>
      <c r="VYF148" s="316"/>
      <c r="VYG148" s="316" t="s">
        <v>173</v>
      </c>
      <c r="VYH148" s="316"/>
      <c r="VYI148" s="316"/>
      <c r="VYJ148" s="316"/>
      <c r="VYK148" s="316"/>
      <c r="VYL148" s="316"/>
      <c r="VYM148" s="316"/>
      <c r="VYN148" s="316"/>
      <c r="VYO148" s="316" t="s">
        <v>173</v>
      </c>
      <c r="VYP148" s="316"/>
      <c r="VYQ148" s="316"/>
      <c r="VYR148" s="316"/>
      <c r="VYS148" s="316"/>
      <c r="VYT148" s="316"/>
      <c r="VYU148" s="316"/>
      <c r="VYV148" s="316"/>
      <c r="VYW148" s="316" t="s">
        <v>173</v>
      </c>
      <c r="VYX148" s="316"/>
      <c r="VYY148" s="316"/>
      <c r="VYZ148" s="316"/>
      <c r="VZA148" s="316"/>
      <c r="VZB148" s="316"/>
      <c r="VZC148" s="316"/>
      <c r="VZD148" s="316"/>
      <c r="VZE148" s="316" t="s">
        <v>173</v>
      </c>
      <c r="VZF148" s="316"/>
      <c r="VZG148" s="316"/>
      <c r="VZH148" s="316"/>
      <c r="VZI148" s="316"/>
      <c r="VZJ148" s="316"/>
      <c r="VZK148" s="316"/>
      <c r="VZL148" s="316"/>
      <c r="VZM148" s="316" t="s">
        <v>173</v>
      </c>
      <c r="VZN148" s="316"/>
      <c r="VZO148" s="316"/>
      <c r="VZP148" s="316"/>
      <c r="VZQ148" s="316"/>
      <c r="VZR148" s="316"/>
      <c r="VZS148" s="316"/>
      <c r="VZT148" s="316"/>
      <c r="VZU148" s="316" t="s">
        <v>173</v>
      </c>
      <c r="VZV148" s="316"/>
      <c r="VZW148" s="316"/>
      <c r="VZX148" s="316"/>
      <c r="VZY148" s="316"/>
      <c r="VZZ148" s="316"/>
      <c r="WAA148" s="316"/>
      <c r="WAB148" s="316"/>
      <c r="WAC148" s="316" t="s">
        <v>173</v>
      </c>
      <c r="WAD148" s="316"/>
      <c r="WAE148" s="316"/>
      <c r="WAF148" s="316"/>
      <c r="WAG148" s="316"/>
      <c r="WAH148" s="316"/>
      <c r="WAI148" s="316"/>
      <c r="WAJ148" s="316"/>
      <c r="WAK148" s="316" t="s">
        <v>173</v>
      </c>
      <c r="WAL148" s="316"/>
      <c r="WAM148" s="316"/>
      <c r="WAN148" s="316"/>
      <c r="WAO148" s="316"/>
      <c r="WAP148" s="316"/>
      <c r="WAQ148" s="316"/>
      <c r="WAR148" s="316"/>
      <c r="WAS148" s="316" t="s">
        <v>173</v>
      </c>
      <c r="WAT148" s="316"/>
      <c r="WAU148" s="316"/>
      <c r="WAV148" s="316"/>
      <c r="WAW148" s="316"/>
      <c r="WAX148" s="316"/>
      <c r="WAY148" s="316"/>
      <c r="WAZ148" s="316"/>
      <c r="WBA148" s="316" t="s">
        <v>173</v>
      </c>
      <c r="WBB148" s="316"/>
      <c r="WBC148" s="316"/>
      <c r="WBD148" s="316"/>
      <c r="WBE148" s="316"/>
      <c r="WBF148" s="316"/>
      <c r="WBG148" s="316"/>
      <c r="WBH148" s="316"/>
      <c r="WBI148" s="316" t="s">
        <v>173</v>
      </c>
      <c r="WBJ148" s="316"/>
      <c r="WBK148" s="316"/>
      <c r="WBL148" s="316"/>
      <c r="WBM148" s="316"/>
      <c r="WBN148" s="316"/>
      <c r="WBO148" s="316"/>
      <c r="WBP148" s="316"/>
      <c r="WBQ148" s="316" t="s">
        <v>173</v>
      </c>
      <c r="WBR148" s="316"/>
      <c r="WBS148" s="316"/>
      <c r="WBT148" s="316"/>
      <c r="WBU148" s="316"/>
      <c r="WBV148" s="316"/>
      <c r="WBW148" s="316"/>
      <c r="WBX148" s="316"/>
      <c r="WBY148" s="316" t="s">
        <v>173</v>
      </c>
      <c r="WBZ148" s="316"/>
      <c r="WCA148" s="316"/>
      <c r="WCB148" s="316"/>
      <c r="WCC148" s="316"/>
      <c r="WCD148" s="316"/>
      <c r="WCE148" s="316"/>
      <c r="WCF148" s="316"/>
      <c r="WCG148" s="316" t="s">
        <v>173</v>
      </c>
      <c r="WCH148" s="316"/>
      <c r="WCI148" s="316"/>
      <c r="WCJ148" s="316"/>
      <c r="WCK148" s="316"/>
      <c r="WCL148" s="316"/>
      <c r="WCM148" s="316"/>
      <c r="WCN148" s="316"/>
      <c r="WCO148" s="316" t="s">
        <v>173</v>
      </c>
      <c r="WCP148" s="316"/>
      <c r="WCQ148" s="316"/>
      <c r="WCR148" s="316"/>
      <c r="WCS148" s="316"/>
      <c r="WCT148" s="316"/>
      <c r="WCU148" s="316"/>
      <c r="WCV148" s="316"/>
      <c r="WCW148" s="316" t="s">
        <v>173</v>
      </c>
      <c r="WCX148" s="316"/>
      <c r="WCY148" s="316"/>
      <c r="WCZ148" s="316"/>
      <c r="WDA148" s="316"/>
      <c r="WDB148" s="316"/>
      <c r="WDC148" s="316"/>
      <c r="WDD148" s="316"/>
      <c r="WDE148" s="316" t="s">
        <v>173</v>
      </c>
      <c r="WDF148" s="316"/>
      <c r="WDG148" s="316"/>
      <c r="WDH148" s="316"/>
      <c r="WDI148" s="316"/>
      <c r="WDJ148" s="316"/>
      <c r="WDK148" s="316"/>
      <c r="WDL148" s="316"/>
      <c r="WDM148" s="316" t="s">
        <v>173</v>
      </c>
      <c r="WDN148" s="316"/>
      <c r="WDO148" s="316"/>
      <c r="WDP148" s="316"/>
      <c r="WDQ148" s="316"/>
      <c r="WDR148" s="316"/>
      <c r="WDS148" s="316"/>
      <c r="WDT148" s="316"/>
      <c r="WDU148" s="316" t="s">
        <v>173</v>
      </c>
      <c r="WDV148" s="316"/>
      <c r="WDW148" s="316"/>
      <c r="WDX148" s="316"/>
      <c r="WDY148" s="316"/>
      <c r="WDZ148" s="316"/>
      <c r="WEA148" s="316"/>
      <c r="WEB148" s="316"/>
      <c r="WEC148" s="316" t="s">
        <v>173</v>
      </c>
      <c r="WED148" s="316"/>
      <c r="WEE148" s="316"/>
      <c r="WEF148" s="316"/>
      <c r="WEG148" s="316"/>
      <c r="WEH148" s="316"/>
      <c r="WEI148" s="316"/>
      <c r="WEJ148" s="316"/>
      <c r="WEK148" s="316" t="s">
        <v>173</v>
      </c>
      <c r="WEL148" s="316"/>
      <c r="WEM148" s="316"/>
      <c r="WEN148" s="316"/>
      <c r="WEO148" s="316"/>
      <c r="WEP148" s="316"/>
      <c r="WEQ148" s="316"/>
      <c r="WER148" s="316"/>
      <c r="WES148" s="316" t="s">
        <v>173</v>
      </c>
      <c r="WET148" s="316"/>
      <c r="WEU148" s="316"/>
      <c r="WEV148" s="316"/>
      <c r="WEW148" s="316"/>
      <c r="WEX148" s="316"/>
      <c r="WEY148" s="316"/>
      <c r="WEZ148" s="316"/>
      <c r="WFA148" s="316" t="s">
        <v>173</v>
      </c>
      <c r="WFB148" s="316"/>
      <c r="WFC148" s="316"/>
      <c r="WFD148" s="316"/>
      <c r="WFE148" s="316"/>
      <c r="WFF148" s="316"/>
      <c r="WFG148" s="316"/>
      <c r="WFH148" s="316"/>
      <c r="WFI148" s="316" t="s">
        <v>173</v>
      </c>
      <c r="WFJ148" s="316"/>
      <c r="WFK148" s="316"/>
      <c r="WFL148" s="316"/>
      <c r="WFM148" s="316"/>
      <c r="WFN148" s="316"/>
      <c r="WFO148" s="316"/>
      <c r="WFP148" s="316"/>
      <c r="WFQ148" s="316" t="s">
        <v>173</v>
      </c>
      <c r="WFR148" s="316"/>
      <c r="WFS148" s="316"/>
      <c r="WFT148" s="316"/>
      <c r="WFU148" s="316"/>
      <c r="WFV148" s="316"/>
      <c r="WFW148" s="316"/>
      <c r="WFX148" s="316"/>
      <c r="WFY148" s="316" t="s">
        <v>173</v>
      </c>
      <c r="WFZ148" s="316"/>
      <c r="WGA148" s="316"/>
      <c r="WGB148" s="316"/>
      <c r="WGC148" s="316"/>
      <c r="WGD148" s="316"/>
      <c r="WGE148" s="316"/>
      <c r="WGF148" s="316"/>
      <c r="WGG148" s="316" t="s">
        <v>173</v>
      </c>
      <c r="WGH148" s="316"/>
      <c r="WGI148" s="316"/>
      <c r="WGJ148" s="316"/>
      <c r="WGK148" s="316"/>
      <c r="WGL148" s="316"/>
      <c r="WGM148" s="316"/>
      <c r="WGN148" s="316"/>
      <c r="WGO148" s="316" t="s">
        <v>173</v>
      </c>
      <c r="WGP148" s="316"/>
      <c r="WGQ148" s="316"/>
      <c r="WGR148" s="316"/>
      <c r="WGS148" s="316"/>
      <c r="WGT148" s="316"/>
      <c r="WGU148" s="316"/>
      <c r="WGV148" s="316"/>
      <c r="WGW148" s="316" t="s">
        <v>173</v>
      </c>
      <c r="WGX148" s="316"/>
      <c r="WGY148" s="316"/>
      <c r="WGZ148" s="316"/>
      <c r="WHA148" s="316"/>
      <c r="WHB148" s="316"/>
      <c r="WHC148" s="316"/>
      <c r="WHD148" s="316"/>
      <c r="WHE148" s="316" t="s">
        <v>173</v>
      </c>
      <c r="WHF148" s="316"/>
      <c r="WHG148" s="316"/>
      <c r="WHH148" s="316"/>
      <c r="WHI148" s="316"/>
      <c r="WHJ148" s="316"/>
      <c r="WHK148" s="316"/>
      <c r="WHL148" s="316"/>
      <c r="WHM148" s="316" t="s">
        <v>173</v>
      </c>
      <c r="WHN148" s="316"/>
      <c r="WHO148" s="316"/>
      <c r="WHP148" s="316"/>
      <c r="WHQ148" s="316"/>
      <c r="WHR148" s="316"/>
      <c r="WHS148" s="316"/>
      <c r="WHT148" s="316"/>
      <c r="WHU148" s="316" t="s">
        <v>173</v>
      </c>
      <c r="WHV148" s="316"/>
      <c r="WHW148" s="316"/>
      <c r="WHX148" s="316"/>
      <c r="WHY148" s="316"/>
      <c r="WHZ148" s="316"/>
      <c r="WIA148" s="316"/>
      <c r="WIB148" s="316"/>
      <c r="WIC148" s="316" t="s">
        <v>173</v>
      </c>
      <c r="WID148" s="316"/>
      <c r="WIE148" s="316"/>
      <c r="WIF148" s="316"/>
      <c r="WIG148" s="316"/>
      <c r="WIH148" s="316"/>
      <c r="WII148" s="316"/>
      <c r="WIJ148" s="316"/>
      <c r="WIK148" s="316" t="s">
        <v>173</v>
      </c>
      <c r="WIL148" s="316"/>
      <c r="WIM148" s="316"/>
      <c r="WIN148" s="316"/>
      <c r="WIO148" s="316"/>
      <c r="WIP148" s="316"/>
      <c r="WIQ148" s="316"/>
      <c r="WIR148" s="316"/>
      <c r="WIS148" s="316" t="s">
        <v>173</v>
      </c>
      <c r="WIT148" s="316"/>
      <c r="WIU148" s="316"/>
      <c r="WIV148" s="316"/>
      <c r="WIW148" s="316"/>
      <c r="WIX148" s="316"/>
      <c r="WIY148" s="316"/>
      <c r="WIZ148" s="316"/>
      <c r="WJA148" s="316" t="s">
        <v>173</v>
      </c>
      <c r="WJB148" s="316"/>
      <c r="WJC148" s="316"/>
      <c r="WJD148" s="316"/>
      <c r="WJE148" s="316"/>
      <c r="WJF148" s="316"/>
      <c r="WJG148" s="316"/>
      <c r="WJH148" s="316"/>
      <c r="WJI148" s="316" t="s">
        <v>173</v>
      </c>
      <c r="WJJ148" s="316"/>
      <c r="WJK148" s="316"/>
      <c r="WJL148" s="316"/>
      <c r="WJM148" s="316"/>
      <c r="WJN148" s="316"/>
      <c r="WJO148" s="316"/>
      <c r="WJP148" s="316"/>
      <c r="WJQ148" s="316" t="s">
        <v>173</v>
      </c>
      <c r="WJR148" s="316"/>
      <c r="WJS148" s="316"/>
      <c r="WJT148" s="316"/>
      <c r="WJU148" s="316"/>
      <c r="WJV148" s="316"/>
      <c r="WJW148" s="316"/>
      <c r="WJX148" s="316"/>
      <c r="WJY148" s="316" t="s">
        <v>173</v>
      </c>
      <c r="WJZ148" s="316"/>
      <c r="WKA148" s="316"/>
      <c r="WKB148" s="316"/>
      <c r="WKC148" s="316"/>
      <c r="WKD148" s="316"/>
      <c r="WKE148" s="316"/>
      <c r="WKF148" s="316"/>
      <c r="WKG148" s="316" t="s">
        <v>173</v>
      </c>
      <c r="WKH148" s="316"/>
      <c r="WKI148" s="316"/>
      <c r="WKJ148" s="316"/>
      <c r="WKK148" s="316"/>
      <c r="WKL148" s="316"/>
      <c r="WKM148" s="316"/>
      <c r="WKN148" s="316"/>
      <c r="WKO148" s="316" t="s">
        <v>173</v>
      </c>
      <c r="WKP148" s="316"/>
      <c r="WKQ148" s="316"/>
      <c r="WKR148" s="316"/>
      <c r="WKS148" s="316"/>
      <c r="WKT148" s="316"/>
      <c r="WKU148" s="316"/>
      <c r="WKV148" s="316"/>
      <c r="WKW148" s="316" t="s">
        <v>173</v>
      </c>
      <c r="WKX148" s="316"/>
      <c r="WKY148" s="316"/>
      <c r="WKZ148" s="316"/>
      <c r="WLA148" s="316"/>
      <c r="WLB148" s="316"/>
      <c r="WLC148" s="316"/>
      <c r="WLD148" s="316"/>
      <c r="WLE148" s="316" t="s">
        <v>173</v>
      </c>
      <c r="WLF148" s="316"/>
      <c r="WLG148" s="316"/>
      <c r="WLH148" s="316"/>
      <c r="WLI148" s="316"/>
      <c r="WLJ148" s="316"/>
      <c r="WLK148" s="316"/>
      <c r="WLL148" s="316"/>
      <c r="WLM148" s="316" t="s">
        <v>173</v>
      </c>
      <c r="WLN148" s="316"/>
      <c r="WLO148" s="316"/>
      <c r="WLP148" s="316"/>
      <c r="WLQ148" s="316"/>
      <c r="WLR148" s="316"/>
      <c r="WLS148" s="316"/>
      <c r="WLT148" s="316"/>
      <c r="WLU148" s="316" t="s">
        <v>173</v>
      </c>
      <c r="WLV148" s="316"/>
      <c r="WLW148" s="316"/>
      <c r="WLX148" s="316"/>
      <c r="WLY148" s="316"/>
      <c r="WLZ148" s="316"/>
      <c r="WMA148" s="316"/>
      <c r="WMB148" s="316"/>
      <c r="WMC148" s="316" t="s">
        <v>173</v>
      </c>
      <c r="WMD148" s="316"/>
      <c r="WME148" s="316"/>
      <c r="WMF148" s="316"/>
      <c r="WMG148" s="316"/>
      <c r="WMH148" s="316"/>
      <c r="WMI148" s="316"/>
      <c r="WMJ148" s="316"/>
      <c r="WMK148" s="316" t="s">
        <v>173</v>
      </c>
      <c r="WML148" s="316"/>
      <c r="WMM148" s="316"/>
      <c r="WMN148" s="316"/>
      <c r="WMO148" s="316"/>
      <c r="WMP148" s="316"/>
      <c r="WMQ148" s="316"/>
      <c r="WMR148" s="316"/>
      <c r="WMS148" s="316" t="s">
        <v>173</v>
      </c>
      <c r="WMT148" s="316"/>
      <c r="WMU148" s="316"/>
      <c r="WMV148" s="316"/>
      <c r="WMW148" s="316"/>
      <c r="WMX148" s="316"/>
      <c r="WMY148" s="316"/>
      <c r="WMZ148" s="316"/>
      <c r="WNA148" s="316" t="s">
        <v>173</v>
      </c>
      <c r="WNB148" s="316"/>
      <c r="WNC148" s="316"/>
      <c r="WND148" s="316"/>
      <c r="WNE148" s="316"/>
      <c r="WNF148" s="316"/>
      <c r="WNG148" s="316"/>
      <c r="WNH148" s="316"/>
      <c r="WNI148" s="316" t="s">
        <v>173</v>
      </c>
      <c r="WNJ148" s="316"/>
      <c r="WNK148" s="316"/>
      <c r="WNL148" s="316"/>
      <c r="WNM148" s="316"/>
      <c r="WNN148" s="316"/>
      <c r="WNO148" s="316"/>
      <c r="WNP148" s="316"/>
      <c r="WNQ148" s="316" t="s">
        <v>173</v>
      </c>
      <c r="WNR148" s="316"/>
      <c r="WNS148" s="316"/>
      <c r="WNT148" s="316"/>
      <c r="WNU148" s="316"/>
      <c r="WNV148" s="316"/>
      <c r="WNW148" s="316"/>
      <c r="WNX148" s="316"/>
      <c r="WNY148" s="316" t="s">
        <v>173</v>
      </c>
      <c r="WNZ148" s="316"/>
      <c r="WOA148" s="316"/>
      <c r="WOB148" s="316"/>
      <c r="WOC148" s="316"/>
      <c r="WOD148" s="316"/>
      <c r="WOE148" s="316"/>
      <c r="WOF148" s="316"/>
      <c r="WOG148" s="316" t="s">
        <v>173</v>
      </c>
      <c r="WOH148" s="316"/>
      <c r="WOI148" s="316"/>
      <c r="WOJ148" s="316"/>
      <c r="WOK148" s="316"/>
      <c r="WOL148" s="316"/>
      <c r="WOM148" s="316"/>
      <c r="WON148" s="316"/>
      <c r="WOO148" s="316" t="s">
        <v>173</v>
      </c>
      <c r="WOP148" s="316"/>
      <c r="WOQ148" s="316"/>
      <c r="WOR148" s="316"/>
      <c r="WOS148" s="316"/>
      <c r="WOT148" s="316"/>
      <c r="WOU148" s="316"/>
      <c r="WOV148" s="316"/>
      <c r="WOW148" s="316" t="s">
        <v>173</v>
      </c>
      <c r="WOX148" s="316"/>
      <c r="WOY148" s="316"/>
      <c r="WOZ148" s="316"/>
      <c r="WPA148" s="316"/>
      <c r="WPB148" s="316"/>
      <c r="WPC148" s="316"/>
      <c r="WPD148" s="316"/>
      <c r="WPE148" s="316" t="s">
        <v>173</v>
      </c>
      <c r="WPF148" s="316"/>
      <c r="WPG148" s="316"/>
      <c r="WPH148" s="316"/>
      <c r="WPI148" s="316"/>
      <c r="WPJ148" s="316"/>
      <c r="WPK148" s="316"/>
      <c r="WPL148" s="316"/>
      <c r="WPM148" s="316" t="s">
        <v>173</v>
      </c>
      <c r="WPN148" s="316"/>
      <c r="WPO148" s="316"/>
      <c r="WPP148" s="316"/>
      <c r="WPQ148" s="316"/>
      <c r="WPR148" s="316"/>
      <c r="WPS148" s="316"/>
      <c r="WPT148" s="316"/>
      <c r="WPU148" s="316" t="s">
        <v>173</v>
      </c>
      <c r="WPV148" s="316"/>
      <c r="WPW148" s="316"/>
      <c r="WPX148" s="316"/>
      <c r="WPY148" s="316"/>
      <c r="WPZ148" s="316"/>
      <c r="WQA148" s="316"/>
      <c r="WQB148" s="316"/>
      <c r="WQC148" s="316" t="s">
        <v>173</v>
      </c>
      <c r="WQD148" s="316"/>
      <c r="WQE148" s="316"/>
      <c r="WQF148" s="316"/>
      <c r="WQG148" s="316"/>
      <c r="WQH148" s="316"/>
      <c r="WQI148" s="316"/>
      <c r="WQJ148" s="316"/>
      <c r="WQK148" s="316" t="s">
        <v>173</v>
      </c>
      <c r="WQL148" s="316"/>
      <c r="WQM148" s="316"/>
      <c r="WQN148" s="316"/>
      <c r="WQO148" s="316"/>
      <c r="WQP148" s="316"/>
      <c r="WQQ148" s="316"/>
      <c r="WQR148" s="316"/>
      <c r="WQS148" s="316" t="s">
        <v>173</v>
      </c>
      <c r="WQT148" s="316"/>
      <c r="WQU148" s="316"/>
      <c r="WQV148" s="316"/>
      <c r="WQW148" s="316"/>
      <c r="WQX148" s="316"/>
      <c r="WQY148" s="316"/>
      <c r="WQZ148" s="316"/>
      <c r="WRA148" s="316" t="s">
        <v>173</v>
      </c>
      <c r="WRB148" s="316"/>
      <c r="WRC148" s="316"/>
      <c r="WRD148" s="316"/>
      <c r="WRE148" s="316"/>
      <c r="WRF148" s="316"/>
      <c r="WRG148" s="316"/>
      <c r="WRH148" s="316"/>
      <c r="WRI148" s="316" t="s">
        <v>173</v>
      </c>
      <c r="WRJ148" s="316"/>
      <c r="WRK148" s="316"/>
      <c r="WRL148" s="316"/>
      <c r="WRM148" s="316"/>
      <c r="WRN148" s="316"/>
      <c r="WRO148" s="316"/>
      <c r="WRP148" s="316"/>
      <c r="WRQ148" s="316" t="s">
        <v>173</v>
      </c>
      <c r="WRR148" s="316"/>
      <c r="WRS148" s="316"/>
      <c r="WRT148" s="316"/>
      <c r="WRU148" s="316"/>
      <c r="WRV148" s="316"/>
      <c r="WRW148" s="316"/>
      <c r="WRX148" s="316"/>
      <c r="WRY148" s="316" t="s">
        <v>173</v>
      </c>
      <c r="WRZ148" s="316"/>
      <c r="WSA148" s="316"/>
      <c r="WSB148" s="316"/>
      <c r="WSC148" s="316"/>
      <c r="WSD148" s="316"/>
      <c r="WSE148" s="316"/>
      <c r="WSF148" s="316"/>
      <c r="WSG148" s="316" t="s">
        <v>173</v>
      </c>
      <c r="WSH148" s="316"/>
      <c r="WSI148" s="316"/>
      <c r="WSJ148" s="316"/>
      <c r="WSK148" s="316"/>
      <c r="WSL148" s="316"/>
      <c r="WSM148" s="316"/>
      <c r="WSN148" s="316"/>
      <c r="WSO148" s="316" t="s">
        <v>173</v>
      </c>
      <c r="WSP148" s="316"/>
      <c r="WSQ148" s="316"/>
      <c r="WSR148" s="316"/>
      <c r="WSS148" s="316"/>
      <c r="WST148" s="316"/>
      <c r="WSU148" s="316"/>
      <c r="WSV148" s="316"/>
      <c r="WSW148" s="316" t="s">
        <v>173</v>
      </c>
      <c r="WSX148" s="316"/>
      <c r="WSY148" s="316"/>
      <c r="WSZ148" s="316"/>
      <c r="WTA148" s="316"/>
      <c r="WTB148" s="316"/>
      <c r="WTC148" s="316"/>
      <c r="WTD148" s="316"/>
      <c r="WTE148" s="316" t="s">
        <v>173</v>
      </c>
      <c r="WTF148" s="316"/>
      <c r="WTG148" s="316"/>
      <c r="WTH148" s="316"/>
      <c r="WTI148" s="316"/>
      <c r="WTJ148" s="316"/>
      <c r="WTK148" s="316"/>
      <c r="WTL148" s="316"/>
      <c r="WTM148" s="316" t="s">
        <v>173</v>
      </c>
      <c r="WTN148" s="316"/>
      <c r="WTO148" s="316"/>
      <c r="WTP148" s="316"/>
      <c r="WTQ148" s="316"/>
      <c r="WTR148" s="316"/>
      <c r="WTS148" s="316"/>
      <c r="WTT148" s="316"/>
      <c r="WTU148" s="316" t="s">
        <v>173</v>
      </c>
      <c r="WTV148" s="316"/>
      <c r="WTW148" s="316"/>
      <c r="WTX148" s="316"/>
      <c r="WTY148" s="316"/>
      <c r="WTZ148" s="316"/>
      <c r="WUA148" s="316"/>
      <c r="WUB148" s="316"/>
      <c r="WUC148" s="316" t="s">
        <v>173</v>
      </c>
      <c r="WUD148" s="316"/>
      <c r="WUE148" s="316"/>
      <c r="WUF148" s="316"/>
      <c r="WUG148" s="316"/>
      <c r="WUH148" s="316"/>
      <c r="WUI148" s="316"/>
      <c r="WUJ148" s="316"/>
      <c r="WUK148" s="316" t="s">
        <v>173</v>
      </c>
      <c r="WUL148" s="316"/>
      <c r="WUM148" s="316"/>
      <c r="WUN148" s="316"/>
      <c r="WUO148" s="316"/>
      <c r="WUP148" s="316"/>
      <c r="WUQ148" s="316"/>
      <c r="WUR148" s="316"/>
      <c r="WUS148" s="316" t="s">
        <v>173</v>
      </c>
      <c r="WUT148" s="316"/>
      <c r="WUU148" s="316"/>
      <c r="WUV148" s="316"/>
      <c r="WUW148" s="316"/>
      <c r="WUX148" s="316"/>
      <c r="WUY148" s="316"/>
      <c r="WUZ148" s="316"/>
      <c r="WVA148" s="316" t="s">
        <v>173</v>
      </c>
      <c r="WVB148" s="316"/>
      <c r="WVC148" s="316"/>
      <c r="WVD148" s="316"/>
      <c r="WVE148" s="316"/>
      <c r="WVF148" s="316"/>
      <c r="WVG148" s="316"/>
      <c r="WVH148" s="316"/>
      <c r="WVI148" s="316" t="s">
        <v>173</v>
      </c>
      <c r="WVJ148" s="316"/>
      <c r="WVK148" s="316"/>
      <c r="WVL148" s="316"/>
      <c r="WVM148" s="316"/>
      <c r="WVN148" s="316"/>
      <c r="WVO148" s="316"/>
      <c r="WVP148" s="316"/>
      <c r="WVQ148" s="316" t="s">
        <v>173</v>
      </c>
      <c r="WVR148" s="316"/>
      <c r="WVS148" s="316"/>
      <c r="WVT148" s="316"/>
      <c r="WVU148" s="316"/>
      <c r="WVV148" s="316"/>
      <c r="WVW148" s="316"/>
      <c r="WVX148" s="316"/>
      <c r="WVY148" s="316" t="s">
        <v>173</v>
      </c>
      <c r="WVZ148" s="316"/>
      <c r="WWA148" s="316"/>
      <c r="WWB148" s="316"/>
      <c r="WWC148" s="316"/>
      <c r="WWD148" s="316"/>
      <c r="WWE148" s="316"/>
      <c r="WWF148" s="316"/>
      <c r="WWG148" s="316" t="s">
        <v>173</v>
      </c>
      <c r="WWH148" s="316"/>
      <c r="WWI148" s="316"/>
      <c r="WWJ148" s="316"/>
      <c r="WWK148" s="316"/>
      <c r="WWL148" s="316"/>
      <c r="WWM148" s="316"/>
      <c r="WWN148" s="316"/>
      <c r="WWO148" s="316" t="s">
        <v>173</v>
      </c>
      <c r="WWP148" s="316"/>
      <c r="WWQ148" s="316"/>
      <c r="WWR148" s="316"/>
      <c r="WWS148" s="316"/>
      <c r="WWT148" s="316"/>
      <c r="WWU148" s="316"/>
      <c r="WWV148" s="316"/>
      <c r="WWW148" s="316" t="s">
        <v>173</v>
      </c>
      <c r="WWX148" s="316"/>
      <c r="WWY148" s="316"/>
      <c r="WWZ148" s="316"/>
      <c r="WXA148" s="316"/>
      <c r="WXB148" s="316"/>
      <c r="WXC148" s="316"/>
      <c r="WXD148" s="316"/>
      <c r="WXE148" s="316" t="s">
        <v>173</v>
      </c>
      <c r="WXF148" s="316"/>
      <c r="WXG148" s="316"/>
      <c r="WXH148" s="316"/>
      <c r="WXI148" s="316"/>
      <c r="WXJ148" s="316"/>
      <c r="WXK148" s="316"/>
      <c r="WXL148" s="316"/>
      <c r="WXM148" s="316" t="s">
        <v>173</v>
      </c>
      <c r="WXN148" s="316"/>
      <c r="WXO148" s="316"/>
      <c r="WXP148" s="316"/>
      <c r="WXQ148" s="316"/>
      <c r="WXR148" s="316"/>
      <c r="WXS148" s="316"/>
      <c r="WXT148" s="316"/>
      <c r="WXU148" s="316" t="s">
        <v>173</v>
      </c>
      <c r="WXV148" s="316"/>
      <c r="WXW148" s="316"/>
      <c r="WXX148" s="316"/>
      <c r="WXY148" s="316"/>
      <c r="WXZ148" s="316"/>
      <c r="WYA148" s="316"/>
      <c r="WYB148" s="316"/>
      <c r="WYC148" s="316" t="s">
        <v>173</v>
      </c>
      <c r="WYD148" s="316"/>
      <c r="WYE148" s="316"/>
      <c r="WYF148" s="316"/>
      <c r="WYG148" s="316"/>
      <c r="WYH148" s="316"/>
      <c r="WYI148" s="316"/>
      <c r="WYJ148" s="316"/>
      <c r="WYK148" s="316" t="s">
        <v>173</v>
      </c>
      <c r="WYL148" s="316"/>
      <c r="WYM148" s="316"/>
      <c r="WYN148" s="316"/>
      <c r="WYO148" s="316"/>
      <c r="WYP148" s="316"/>
      <c r="WYQ148" s="316"/>
      <c r="WYR148" s="316"/>
      <c r="WYS148" s="316" t="s">
        <v>173</v>
      </c>
      <c r="WYT148" s="316"/>
      <c r="WYU148" s="316"/>
      <c r="WYV148" s="316"/>
      <c r="WYW148" s="316"/>
      <c r="WYX148" s="316"/>
      <c r="WYY148" s="316"/>
      <c r="WYZ148" s="316"/>
      <c r="WZA148" s="316" t="s">
        <v>173</v>
      </c>
      <c r="WZB148" s="316"/>
      <c r="WZC148" s="316"/>
      <c r="WZD148" s="316"/>
      <c r="WZE148" s="316"/>
      <c r="WZF148" s="316"/>
      <c r="WZG148" s="316"/>
      <c r="WZH148" s="316"/>
      <c r="WZI148" s="316" t="s">
        <v>173</v>
      </c>
      <c r="WZJ148" s="316"/>
      <c r="WZK148" s="316"/>
      <c r="WZL148" s="316"/>
      <c r="WZM148" s="316"/>
      <c r="WZN148" s="316"/>
      <c r="WZO148" s="316"/>
      <c r="WZP148" s="316"/>
      <c r="WZQ148" s="316" t="s">
        <v>173</v>
      </c>
      <c r="WZR148" s="316"/>
      <c r="WZS148" s="316"/>
      <c r="WZT148" s="316"/>
      <c r="WZU148" s="316"/>
      <c r="WZV148" s="316"/>
      <c r="WZW148" s="316"/>
      <c r="WZX148" s="316"/>
      <c r="WZY148" s="316" t="s">
        <v>173</v>
      </c>
      <c r="WZZ148" s="316"/>
      <c r="XAA148" s="316"/>
      <c r="XAB148" s="316"/>
      <c r="XAC148" s="316"/>
      <c r="XAD148" s="316"/>
      <c r="XAE148" s="316"/>
      <c r="XAF148" s="316"/>
      <c r="XAG148" s="316" t="s">
        <v>173</v>
      </c>
      <c r="XAH148" s="316"/>
      <c r="XAI148" s="316"/>
      <c r="XAJ148" s="316"/>
      <c r="XAK148" s="316"/>
      <c r="XAL148" s="316"/>
      <c r="XAM148" s="316"/>
      <c r="XAN148" s="316"/>
      <c r="XAO148" s="316" t="s">
        <v>173</v>
      </c>
      <c r="XAP148" s="316"/>
      <c r="XAQ148" s="316"/>
      <c r="XAR148" s="316"/>
      <c r="XAS148" s="316"/>
      <c r="XAT148" s="316"/>
      <c r="XAU148" s="316"/>
      <c r="XAV148" s="316"/>
      <c r="XAW148" s="316" t="s">
        <v>173</v>
      </c>
      <c r="XAX148" s="316"/>
      <c r="XAY148" s="316"/>
      <c r="XAZ148" s="316"/>
      <c r="XBA148" s="316"/>
      <c r="XBB148" s="316"/>
      <c r="XBC148" s="316"/>
      <c r="XBD148" s="316"/>
      <c r="XBE148" s="316" t="s">
        <v>173</v>
      </c>
      <c r="XBF148" s="316"/>
      <c r="XBG148" s="316"/>
      <c r="XBH148" s="316"/>
      <c r="XBI148" s="316"/>
      <c r="XBJ148" s="316"/>
      <c r="XBK148" s="316"/>
      <c r="XBL148" s="316"/>
      <c r="XBM148" s="316" t="s">
        <v>173</v>
      </c>
      <c r="XBN148" s="316"/>
      <c r="XBO148" s="316"/>
      <c r="XBP148" s="316"/>
      <c r="XBQ148" s="316"/>
      <c r="XBR148" s="316"/>
      <c r="XBS148" s="316"/>
      <c r="XBT148" s="316"/>
      <c r="XBU148" s="316" t="s">
        <v>173</v>
      </c>
      <c r="XBV148" s="316"/>
      <c r="XBW148" s="316"/>
      <c r="XBX148" s="316"/>
      <c r="XBY148" s="316"/>
      <c r="XBZ148" s="316"/>
      <c r="XCA148" s="316"/>
      <c r="XCB148" s="316"/>
      <c r="XCC148" s="316" t="s">
        <v>173</v>
      </c>
      <c r="XCD148" s="316"/>
      <c r="XCE148" s="316"/>
      <c r="XCF148" s="316"/>
      <c r="XCG148" s="316"/>
      <c r="XCH148" s="316"/>
      <c r="XCI148" s="316"/>
      <c r="XCJ148" s="316"/>
      <c r="XCK148" s="316" t="s">
        <v>173</v>
      </c>
      <c r="XCL148" s="316"/>
      <c r="XCM148" s="316"/>
      <c r="XCN148" s="316"/>
      <c r="XCO148" s="316"/>
      <c r="XCP148" s="316"/>
      <c r="XCQ148" s="316"/>
      <c r="XCR148" s="316"/>
      <c r="XCS148" s="316" t="s">
        <v>173</v>
      </c>
      <c r="XCT148" s="316"/>
      <c r="XCU148" s="316"/>
      <c r="XCV148" s="316"/>
      <c r="XCW148" s="316"/>
      <c r="XCX148" s="316"/>
      <c r="XCY148" s="316"/>
      <c r="XCZ148" s="316"/>
      <c r="XDA148" s="316" t="s">
        <v>173</v>
      </c>
      <c r="XDB148" s="316"/>
      <c r="XDC148" s="316"/>
      <c r="XDD148" s="316"/>
      <c r="XDE148" s="316"/>
      <c r="XDF148" s="316"/>
      <c r="XDG148" s="316"/>
      <c r="XDH148" s="316"/>
      <c r="XDI148" s="316" t="s">
        <v>173</v>
      </c>
      <c r="XDJ148" s="316"/>
      <c r="XDK148" s="316"/>
      <c r="XDL148" s="316"/>
      <c r="XDM148" s="316"/>
      <c r="XDN148" s="316"/>
      <c r="XDO148" s="316"/>
      <c r="XDP148" s="316"/>
      <c r="XDQ148" s="316" t="s">
        <v>173</v>
      </c>
      <c r="XDR148" s="316"/>
      <c r="XDS148" s="316"/>
      <c r="XDT148" s="316"/>
      <c r="XDU148" s="316"/>
      <c r="XDV148" s="316"/>
      <c r="XDW148" s="316"/>
      <c r="XDX148" s="316"/>
      <c r="XDY148" s="316" t="s">
        <v>173</v>
      </c>
      <c r="XDZ148" s="316"/>
      <c r="XEA148" s="316"/>
      <c r="XEB148" s="316"/>
      <c r="XEC148" s="316"/>
      <c r="XED148" s="316"/>
      <c r="XEE148" s="316"/>
      <c r="XEF148" s="316"/>
      <c r="XEG148" s="316" t="s">
        <v>173</v>
      </c>
      <c r="XEH148" s="316"/>
      <c r="XEI148" s="316"/>
      <c r="XEJ148" s="316"/>
      <c r="XEK148" s="316"/>
      <c r="XEL148" s="316"/>
      <c r="XEM148" s="316"/>
      <c r="XEN148" s="316"/>
      <c r="XEO148" s="316" t="s">
        <v>173</v>
      </c>
      <c r="XEP148" s="316"/>
      <c r="XEQ148" s="316"/>
      <c r="XER148" s="316"/>
      <c r="XES148" s="316"/>
      <c r="XET148" s="316"/>
      <c r="XEU148" s="316"/>
      <c r="XEV148" s="316"/>
      <c r="XEW148" s="316" t="s">
        <v>173</v>
      </c>
      <c r="XEX148" s="316"/>
      <c r="XEY148" s="316"/>
      <c r="XEZ148" s="316"/>
      <c r="XFA148" s="316"/>
      <c r="XFB148" s="316"/>
      <c r="XFC148" s="316"/>
      <c r="XFD148" s="316"/>
    </row>
    <row r="149" spans="1:16384" s="1" customFormat="1" ht="12.75" customHeight="1">
      <c r="A149" s="40"/>
      <c r="B149" s="40"/>
      <c r="C149" s="40"/>
      <c r="D149" s="40"/>
      <c r="E149" s="40"/>
      <c r="F149" s="40"/>
      <c r="G149" s="42"/>
      <c r="H149" s="40"/>
    </row>
    <row r="150" spans="1:16384" s="1" customFormat="1" ht="12.75" customHeight="1">
      <c r="A150" s="352" t="s">
        <v>174</v>
      </c>
      <c r="B150" s="352"/>
      <c r="C150" s="352"/>
      <c r="D150" s="352"/>
      <c r="E150" s="352"/>
      <c r="F150" s="352"/>
      <c r="G150" s="352"/>
      <c r="H150" s="352"/>
    </row>
    <row r="151" spans="1:16384" s="1" customFormat="1" ht="12.75" customHeight="1">
      <c r="A151" s="33"/>
      <c r="B151" s="84"/>
      <c r="C151" s="84"/>
      <c r="D151" s="84"/>
      <c r="E151" s="84"/>
      <c r="F151" s="84"/>
      <c r="G151" s="84"/>
      <c r="H151" s="84"/>
    </row>
    <row r="152" spans="1:16384" s="1" customFormat="1" ht="12.75" customHeight="1">
      <c r="A152" s="16"/>
      <c r="B152" s="343" t="s">
        <v>175</v>
      </c>
      <c r="C152" s="344"/>
      <c r="D152" s="344"/>
      <c r="E152" s="344"/>
      <c r="F152" s="344"/>
      <c r="G152" s="345"/>
      <c r="H152" s="16" t="s">
        <v>93</v>
      </c>
    </row>
    <row r="153" spans="1:16384" s="1" customFormat="1" ht="12.75" customHeight="1">
      <c r="A153" s="25" t="s">
        <v>60</v>
      </c>
      <c r="B153" s="340" t="s">
        <v>176</v>
      </c>
      <c r="C153" s="341"/>
      <c r="D153" s="341"/>
      <c r="E153" s="341"/>
      <c r="F153" s="341"/>
      <c r="G153" s="342"/>
      <c r="H153" s="99">
        <f>H46</f>
        <v>0</v>
      </c>
    </row>
    <row r="154" spans="1:16384" s="1" customFormat="1" ht="12.75" customHeight="1">
      <c r="A154" s="25" t="s">
        <v>63</v>
      </c>
      <c r="B154" s="357" t="s">
        <v>177</v>
      </c>
      <c r="C154" s="358"/>
      <c r="D154" s="358"/>
      <c r="E154" s="358"/>
      <c r="F154" s="358"/>
      <c r="G154" s="359"/>
      <c r="H154" s="99">
        <f>H97</f>
        <v>0</v>
      </c>
    </row>
    <row r="155" spans="1:16384" s="1" customFormat="1" ht="12.75" customHeight="1">
      <c r="A155" s="25" t="s">
        <v>66</v>
      </c>
      <c r="B155" s="357" t="s">
        <v>178</v>
      </c>
      <c r="C155" s="358"/>
      <c r="D155" s="358"/>
      <c r="E155" s="358"/>
      <c r="F155" s="358"/>
      <c r="G155" s="359"/>
      <c r="H155" s="99">
        <f>H108</f>
        <v>0</v>
      </c>
    </row>
    <row r="156" spans="1:16384" s="1" customFormat="1" ht="12.75" customHeight="1">
      <c r="A156" s="25" t="s">
        <v>69</v>
      </c>
      <c r="B156" s="357" t="s">
        <v>179</v>
      </c>
      <c r="C156" s="358"/>
      <c r="D156" s="358"/>
      <c r="E156" s="358"/>
      <c r="F156" s="358"/>
      <c r="G156" s="359"/>
      <c r="H156" s="99">
        <f>H123</f>
        <v>0</v>
      </c>
    </row>
    <row r="157" spans="1:16384" s="1" customFormat="1" ht="12.75" customHeight="1">
      <c r="A157" s="25" t="s">
        <v>98</v>
      </c>
      <c r="B157" s="357" t="s">
        <v>180</v>
      </c>
      <c r="C157" s="358"/>
      <c r="D157" s="358"/>
      <c r="E157" s="358"/>
      <c r="F157" s="358"/>
      <c r="G157" s="359"/>
      <c r="H157" s="99">
        <f>H133</f>
        <v>0</v>
      </c>
    </row>
    <row r="158" spans="1:16384" s="1" customFormat="1" ht="12.75" customHeight="1">
      <c r="A158" s="366" t="s">
        <v>181</v>
      </c>
      <c r="B158" s="367"/>
      <c r="C158" s="367"/>
      <c r="D158" s="367"/>
      <c r="E158" s="367"/>
      <c r="F158" s="367"/>
      <c r="G158" s="368"/>
      <c r="H158" s="99">
        <f>SUM(H153:H157)</f>
        <v>0</v>
      </c>
    </row>
    <row r="159" spans="1:16384" s="1" customFormat="1" ht="12.75" customHeight="1">
      <c r="A159" s="25" t="s">
        <v>122</v>
      </c>
      <c r="B159" s="340" t="s">
        <v>182</v>
      </c>
      <c r="C159" s="341"/>
      <c r="D159" s="341"/>
      <c r="E159" s="341"/>
      <c r="F159" s="341"/>
      <c r="G159" s="342"/>
      <c r="H159" s="96" t="e">
        <f>H144</f>
        <v>#DIV/0!</v>
      </c>
    </row>
    <row r="160" spans="1:16384" s="1" customFormat="1" ht="20.100000000000001" customHeight="1">
      <c r="A160" s="402" t="s">
        <v>183</v>
      </c>
      <c r="B160" s="403"/>
      <c r="C160" s="403"/>
      <c r="D160" s="403"/>
      <c r="E160" s="403"/>
      <c r="F160" s="403"/>
      <c r="G160" s="404"/>
      <c r="H160" s="111" t="e">
        <f>SUM(H158:H159)</f>
        <v>#DIV/0!</v>
      </c>
    </row>
    <row r="161" spans="1:8" ht="12.75" customHeight="1">
      <c r="A161" s="40"/>
      <c r="B161" s="37"/>
      <c r="C161" s="37"/>
      <c r="D161" s="37"/>
      <c r="E161" s="37"/>
      <c r="F161" s="37"/>
      <c r="G161" s="38"/>
      <c r="H161" s="39"/>
    </row>
    <row r="162" spans="1:8" ht="43.5" customHeight="1">
      <c r="A162" s="399" t="s">
        <v>184</v>
      </c>
      <c r="B162" s="400"/>
      <c r="C162" s="400"/>
      <c r="D162" s="400"/>
      <c r="E162" s="400"/>
      <c r="F162" s="400"/>
      <c r="G162" s="400"/>
      <c r="H162" s="401"/>
    </row>
    <row r="163" spans="1:8" ht="12.75" customHeight="1"/>
    <row r="164" spans="1:8" ht="12.75" customHeight="1">
      <c r="H164" s="92"/>
    </row>
    <row r="165" spans="1:8" ht="12.75" customHeight="1"/>
    <row r="166" spans="1:8" ht="12.75" customHeight="1"/>
    <row r="167" spans="1:8" ht="12.75" customHeight="1"/>
    <row r="168" spans="1:8" ht="12.75" customHeight="1"/>
    <row r="169" spans="1:8" ht="12.75" customHeight="1"/>
    <row r="170" spans="1:8" ht="12.75" customHeight="1"/>
    <row r="171" spans="1:8" ht="12.75" customHeight="1"/>
    <row r="172" spans="1:8" ht="12.75" customHeight="1"/>
    <row r="173" spans="1:8" ht="12.75" customHeight="1"/>
    <row r="174" spans="1:8" ht="12.75" customHeight="1"/>
    <row r="175" spans="1:8" ht="12.75" customHeight="1"/>
    <row r="176" spans="1:8" ht="12.75" customHeight="1"/>
    <row r="177" s="1" customFormat="1" ht="12.75" customHeight="1"/>
    <row r="178" s="1" customFormat="1" ht="12.75" customHeight="1"/>
    <row r="179" s="1" customFormat="1" ht="12.75" customHeight="1"/>
    <row r="180" s="1" customFormat="1" ht="12.75" customHeight="1"/>
    <row r="181" s="1" customFormat="1" ht="12.75" customHeight="1"/>
    <row r="182" s="1" customFormat="1" ht="12.75" customHeight="1"/>
    <row r="183" s="1" customFormat="1" ht="12.75" customHeight="1"/>
    <row r="184" s="1" customFormat="1" ht="12.75" customHeight="1"/>
    <row r="185" s="1" customFormat="1" ht="12.75" customHeight="1"/>
    <row r="186" s="1" customFormat="1" ht="12.75" customHeight="1"/>
    <row r="187" s="1" customFormat="1" ht="12.75" customHeight="1"/>
    <row r="188" s="1" customFormat="1" ht="12.75" customHeight="1"/>
    <row r="189" s="1" customFormat="1" ht="12.75" customHeight="1"/>
    <row r="190" s="1" customFormat="1" ht="12.75" customHeight="1"/>
    <row r="191" s="1" customFormat="1" ht="12.75" customHeight="1"/>
    <row r="192" s="1" customFormat="1" ht="12.75" customHeight="1"/>
    <row r="193" s="1" customFormat="1" ht="12.75" customHeight="1"/>
    <row r="194" s="1" customFormat="1" ht="12.75" customHeight="1"/>
    <row r="195" s="1" customFormat="1" ht="12.75" customHeight="1"/>
    <row r="196" s="1" customFormat="1" ht="12.75" customHeight="1"/>
    <row r="197" s="1" customFormat="1" ht="12.75" customHeight="1"/>
    <row r="198" s="1" customFormat="1" ht="12.75" customHeight="1"/>
    <row r="199" s="1" customFormat="1" ht="12.75" customHeight="1"/>
    <row r="200" s="1" customFormat="1" ht="12.75" customHeight="1"/>
    <row r="201" s="1" customFormat="1" ht="12.75" customHeight="1"/>
    <row r="202" s="1" customFormat="1" ht="12.75" customHeight="1"/>
    <row r="203" s="1" customFormat="1" ht="12.75" customHeight="1"/>
    <row r="204" s="1" customFormat="1" ht="12.75" customHeight="1"/>
    <row r="205" s="1" customFormat="1" ht="12.75" customHeight="1"/>
    <row r="206" s="1" customFormat="1" ht="12.75" customHeight="1"/>
    <row r="207" s="1" customFormat="1" ht="12.75" customHeight="1"/>
    <row r="208" s="1" customFormat="1" ht="12.75" customHeight="1"/>
    <row r="209" s="1" customFormat="1" ht="12.75" customHeight="1"/>
    <row r="210" s="1" customFormat="1" ht="12.75" customHeight="1"/>
    <row r="211" s="1" customFormat="1" ht="12.75" customHeight="1"/>
    <row r="212" s="1" customFormat="1" ht="12.75" customHeight="1"/>
    <row r="213" s="1" customFormat="1" ht="12.75" customHeight="1"/>
    <row r="214" s="1" customFormat="1" ht="12.75" customHeight="1"/>
    <row r="215" s="1" customFormat="1" ht="12.75" customHeight="1"/>
    <row r="216" s="1" customFormat="1" ht="12.75" customHeight="1"/>
    <row r="217" s="1" customFormat="1" ht="12.75" customHeight="1"/>
    <row r="218" s="1" customFormat="1" ht="12.75" customHeight="1"/>
    <row r="219" s="1" customFormat="1" ht="12.75" customHeight="1"/>
    <row r="220" s="1" customFormat="1" ht="12.75" customHeight="1"/>
    <row r="221" s="1" customFormat="1" ht="12.75" customHeight="1"/>
    <row r="222" s="1" customFormat="1" ht="12.75" customHeight="1"/>
    <row r="223" s="1" customFormat="1" ht="12.75" customHeight="1"/>
    <row r="224" s="1" customFormat="1" ht="12.75" customHeight="1"/>
    <row r="225" s="1" customFormat="1" ht="12.75" customHeight="1"/>
    <row r="226" s="1" customFormat="1" ht="12.75" customHeight="1"/>
    <row r="227" s="1" customFormat="1" ht="12.75" customHeight="1"/>
    <row r="228" s="1" customFormat="1" ht="12.75" customHeight="1"/>
    <row r="229" s="1" customFormat="1" ht="12.75" customHeight="1"/>
    <row r="230" s="1" customFormat="1" ht="12.75" customHeight="1"/>
    <row r="231" s="1" customFormat="1" ht="12.75" customHeight="1"/>
    <row r="232" s="1" customFormat="1" ht="12.75" customHeight="1"/>
    <row r="233" s="1" customFormat="1" ht="12.75" customHeight="1"/>
    <row r="234" s="1" customFormat="1" ht="12.75" customHeight="1"/>
    <row r="235" s="1" customFormat="1" ht="12.75" customHeight="1"/>
    <row r="236" s="1" customFormat="1" ht="12.75" customHeight="1"/>
    <row r="237" s="1" customFormat="1" ht="12.75" customHeight="1"/>
    <row r="238" s="1" customFormat="1" ht="12.75" customHeight="1"/>
    <row r="239" s="1" customFormat="1" ht="12.75" customHeight="1"/>
    <row r="240" s="1" customFormat="1" ht="12.75" customHeight="1"/>
    <row r="241" s="1" customFormat="1" ht="12.75" customHeight="1"/>
    <row r="242" s="1" customFormat="1" ht="12.75" customHeight="1"/>
    <row r="243" s="1" customFormat="1" ht="12.75" customHeight="1"/>
    <row r="244" s="1" customFormat="1" ht="12.75" customHeight="1"/>
    <row r="245" s="1" customFormat="1" ht="12.75" customHeight="1"/>
    <row r="246" s="1" customFormat="1" ht="12.75" customHeight="1"/>
    <row r="247" s="1" customFormat="1" ht="12.75" customHeight="1"/>
    <row r="248" s="1" customFormat="1" ht="12.75" customHeight="1"/>
    <row r="249" s="1" customFormat="1" ht="12.75" customHeight="1"/>
    <row r="250" s="1" customFormat="1" ht="12.75" customHeight="1"/>
    <row r="251" s="1" customFormat="1" ht="12.75" customHeight="1"/>
    <row r="252" s="1" customFormat="1" ht="12.75" customHeight="1"/>
    <row r="253" s="1" customFormat="1" ht="12.75" customHeight="1"/>
    <row r="254" s="1" customFormat="1" ht="12.75" customHeight="1"/>
    <row r="255" s="1" customFormat="1" ht="12.75" customHeight="1"/>
    <row r="256" s="1" customFormat="1" ht="12.75" customHeight="1"/>
    <row r="257" s="1" customFormat="1" ht="12.75" customHeight="1"/>
    <row r="258" s="1" customFormat="1" ht="12.75" customHeight="1"/>
    <row r="259" s="1" customFormat="1" ht="12.75" customHeight="1"/>
    <row r="260" s="1" customFormat="1" ht="12.75" customHeight="1"/>
    <row r="261" s="1" customFormat="1" ht="12.75" customHeight="1"/>
    <row r="262" s="1" customFormat="1" ht="12.75" customHeight="1"/>
    <row r="263" s="1" customFormat="1" ht="12.75" customHeight="1"/>
    <row r="264" s="1" customFormat="1" ht="12.75" customHeight="1"/>
    <row r="265" s="1" customFormat="1" ht="12.75" customHeight="1"/>
    <row r="266" s="1" customFormat="1" ht="12.75" customHeight="1"/>
    <row r="267" s="1" customFormat="1" ht="12.75" customHeight="1"/>
    <row r="268" s="1" customFormat="1" ht="12.75" customHeight="1"/>
    <row r="269" s="1" customFormat="1" ht="12.75" customHeight="1"/>
    <row r="270" s="1" customFormat="1" ht="12.75" customHeight="1"/>
    <row r="271" s="1" customFormat="1" ht="12.75" customHeight="1"/>
    <row r="272" s="1" customFormat="1" ht="12.75" customHeight="1"/>
    <row r="273" s="1" customFormat="1" ht="12.75" customHeight="1"/>
    <row r="274" s="1" customFormat="1" ht="12.75" customHeight="1"/>
    <row r="275" s="1" customFormat="1" ht="12.75" customHeight="1"/>
    <row r="276" s="1" customFormat="1" ht="12.75" customHeight="1"/>
    <row r="277" s="1" customFormat="1" ht="12.75" customHeight="1"/>
    <row r="278" s="1" customFormat="1" ht="12.75" customHeight="1"/>
    <row r="279" s="1" customFormat="1" ht="12.75" customHeight="1"/>
    <row r="280" s="1" customFormat="1" ht="12.75" customHeight="1"/>
    <row r="281" s="1" customFormat="1" ht="12.75" customHeight="1"/>
    <row r="282" s="1" customFormat="1" ht="12.75" customHeight="1"/>
    <row r="283" s="1" customFormat="1" ht="12.75" customHeight="1"/>
    <row r="284" s="1" customFormat="1" ht="12.75" customHeight="1"/>
    <row r="285" s="1" customFormat="1" ht="12.75" customHeight="1"/>
    <row r="286" s="1" customFormat="1" ht="12.75" customHeight="1"/>
    <row r="287" s="1" customFormat="1" ht="12.75" customHeight="1"/>
    <row r="288" s="1" customFormat="1" ht="12.75" customHeight="1"/>
    <row r="289" s="1" customFormat="1" ht="12.75" customHeight="1"/>
    <row r="290" s="1" customFormat="1" ht="12.75" customHeight="1"/>
    <row r="291" s="1" customFormat="1" ht="12.75" customHeight="1"/>
    <row r="292" s="1" customFormat="1" ht="12.75" customHeight="1"/>
    <row r="293" s="1" customFormat="1" ht="12.75" customHeight="1"/>
    <row r="294" s="1" customFormat="1" ht="12.75" customHeight="1"/>
    <row r="295" s="1" customFormat="1" ht="12.75" customHeight="1"/>
    <row r="296" s="1" customFormat="1" ht="12.75" customHeight="1"/>
    <row r="297" s="1" customFormat="1" ht="12.75" customHeight="1"/>
    <row r="298" s="1" customFormat="1" ht="12.75" customHeight="1"/>
    <row r="299" s="1" customFormat="1" ht="12.75" customHeight="1"/>
    <row r="300" s="1" customFormat="1" ht="12.75" customHeight="1"/>
    <row r="301" s="1" customFormat="1" ht="12.75" customHeight="1"/>
    <row r="302" s="1" customFormat="1" ht="12.75" customHeight="1"/>
    <row r="303" s="1" customFormat="1" ht="12.75" customHeight="1"/>
    <row r="304" s="1" customFormat="1" ht="12.75" customHeight="1"/>
    <row r="305" s="1" customFormat="1" ht="12.75" customHeight="1"/>
    <row r="306" s="1" customFormat="1" ht="12.75" customHeight="1"/>
    <row r="307" s="1" customFormat="1" ht="12.75" customHeight="1"/>
    <row r="308" s="1" customFormat="1" ht="12.75" customHeight="1"/>
    <row r="309" s="1" customFormat="1" ht="12.75" customHeight="1"/>
    <row r="310" s="1" customFormat="1" ht="12.75" customHeight="1"/>
    <row r="311" s="1" customFormat="1" ht="12.75" customHeight="1"/>
    <row r="312" s="1" customFormat="1" ht="12.75" customHeight="1"/>
    <row r="313" s="1" customFormat="1" ht="12.75" customHeight="1"/>
    <row r="314" s="1" customFormat="1" ht="12.75" customHeight="1"/>
    <row r="315" s="1" customFormat="1" ht="12.75" customHeight="1"/>
    <row r="316" s="1" customFormat="1" ht="12.75" customHeight="1"/>
    <row r="317" s="1" customFormat="1" ht="12.75" customHeight="1"/>
    <row r="318" s="1" customFormat="1" ht="12.75" customHeight="1"/>
    <row r="319" s="1" customFormat="1" ht="12.75" customHeight="1"/>
    <row r="320" s="1" customFormat="1" ht="12.75" customHeight="1"/>
    <row r="321" s="1" customFormat="1" ht="12.75" customHeight="1"/>
    <row r="322" s="1" customFormat="1" ht="12.75" customHeight="1"/>
    <row r="323" s="1" customFormat="1" ht="12.75" customHeight="1"/>
    <row r="324" s="1" customFormat="1" ht="12.75" customHeight="1"/>
    <row r="325" s="1" customFormat="1" ht="12.75" customHeight="1"/>
    <row r="326" s="1" customFormat="1" ht="12.75" customHeight="1"/>
    <row r="327" s="1" customFormat="1" ht="12.75" customHeight="1"/>
    <row r="328" s="1" customFormat="1" ht="12.75" customHeight="1"/>
    <row r="329" s="1" customFormat="1" ht="12.75" customHeight="1"/>
    <row r="330" s="1" customFormat="1" ht="12.75" customHeight="1"/>
    <row r="331" s="1" customFormat="1" ht="12.75" customHeight="1"/>
    <row r="332" s="1" customFormat="1" ht="12.75" customHeight="1"/>
    <row r="333" s="1" customFormat="1" ht="12.75" customHeight="1"/>
    <row r="334" s="1" customFormat="1" ht="12.75" customHeight="1"/>
    <row r="335" s="1" customFormat="1" ht="12.75" customHeight="1"/>
    <row r="336" s="1" customFormat="1" ht="12.75" customHeight="1"/>
    <row r="337" s="1" customFormat="1" ht="12.75" customHeight="1"/>
    <row r="338" s="1" customFormat="1" ht="12.75" customHeight="1"/>
    <row r="339" s="1" customFormat="1" ht="12.75" customHeight="1"/>
    <row r="340" s="1" customFormat="1" ht="12.75" customHeight="1"/>
    <row r="341" s="1" customFormat="1" ht="12.75" customHeight="1"/>
    <row r="342" s="1" customFormat="1" ht="12.75" customHeight="1"/>
    <row r="343" s="1" customFormat="1" ht="12.75" customHeight="1"/>
    <row r="344" s="1" customFormat="1" ht="12.75" customHeight="1"/>
    <row r="345" s="1" customFormat="1" ht="12.75" customHeight="1"/>
    <row r="346" s="1" customFormat="1" ht="12.75" customHeight="1"/>
    <row r="347" s="1" customFormat="1" ht="12.75" customHeight="1"/>
    <row r="348" s="1" customFormat="1" ht="12.75" customHeight="1"/>
    <row r="349" s="1" customFormat="1" ht="12.75" customHeight="1"/>
    <row r="350" s="1" customFormat="1" ht="12.75" customHeight="1"/>
    <row r="351" s="1" customFormat="1" ht="12.75" customHeight="1"/>
    <row r="352" s="1" customFormat="1" ht="12.75" customHeight="1"/>
    <row r="353" s="1" customFormat="1" ht="12.75" customHeight="1"/>
    <row r="354" s="1" customFormat="1" ht="12.75" customHeight="1"/>
    <row r="355" s="1" customFormat="1" ht="12.75" customHeight="1"/>
    <row r="356" s="1" customFormat="1" ht="12.75" customHeight="1"/>
    <row r="357" s="1" customFormat="1" ht="12.75" customHeight="1"/>
    <row r="358" s="1" customFormat="1" ht="12.75" customHeight="1"/>
    <row r="359" s="1" customFormat="1" ht="12.75" customHeight="1"/>
    <row r="360" s="1" customFormat="1" ht="12.75" customHeight="1"/>
    <row r="361" s="1" customFormat="1" ht="12.75" customHeight="1"/>
    <row r="362" s="1" customFormat="1" ht="12.75" customHeight="1"/>
    <row r="363" s="1" customFormat="1" ht="12.75" customHeight="1"/>
    <row r="364" s="1" customFormat="1" ht="12.75" customHeight="1"/>
    <row r="365" s="1" customFormat="1" ht="12.75" customHeight="1"/>
    <row r="366" s="1" customFormat="1" ht="12.75" customHeight="1"/>
    <row r="367" s="1" customFormat="1" ht="12.75" customHeight="1"/>
    <row r="368" s="1" customFormat="1" ht="12.75" customHeight="1"/>
    <row r="369" s="1" customFormat="1" ht="12.75" customHeight="1"/>
    <row r="370" s="1" customFormat="1" ht="12.75" customHeight="1"/>
    <row r="371" s="1" customFormat="1" ht="12.75" customHeight="1"/>
    <row r="372" s="1" customFormat="1" ht="12.75" customHeight="1"/>
    <row r="373" s="1" customFormat="1" ht="12.75" customHeight="1"/>
    <row r="374" s="1" customFormat="1" ht="12.75" customHeight="1"/>
    <row r="375" s="1" customFormat="1" ht="12.75" customHeight="1"/>
    <row r="376" s="1" customFormat="1" ht="12.75" customHeight="1"/>
    <row r="377" s="1" customFormat="1" ht="12.75" customHeight="1"/>
    <row r="378" s="1" customFormat="1" ht="12.75" customHeight="1"/>
    <row r="379" s="1" customFormat="1" ht="12.75" customHeight="1"/>
    <row r="380" s="1" customFormat="1" ht="12.75" customHeight="1"/>
    <row r="381" s="1" customFormat="1" ht="12.75" customHeight="1"/>
    <row r="382" s="1" customFormat="1" ht="12.75" customHeight="1"/>
    <row r="383" s="1" customFormat="1" ht="12.75" customHeight="1"/>
    <row r="384" s="1" customFormat="1" ht="12.75" customHeight="1"/>
    <row r="385" s="1" customFormat="1" ht="12.75" customHeight="1"/>
    <row r="386" s="1" customFormat="1" ht="12.75" customHeight="1"/>
    <row r="387" s="1" customFormat="1" ht="12.75" customHeight="1"/>
    <row r="388" s="1" customFormat="1" ht="12.75" customHeight="1"/>
    <row r="389" s="1" customFormat="1" ht="12.75" customHeight="1"/>
    <row r="390" s="1" customFormat="1" ht="12.75" customHeight="1"/>
    <row r="391" s="1" customFormat="1" ht="12.75" customHeight="1"/>
    <row r="392" s="1" customFormat="1" ht="12.75" customHeight="1"/>
    <row r="393" s="1" customFormat="1" ht="12.75" customHeight="1"/>
    <row r="394" s="1" customFormat="1" ht="12.75" customHeight="1"/>
    <row r="395" s="1" customFormat="1" ht="12.75" customHeight="1"/>
    <row r="396" s="1" customFormat="1" ht="12.75" customHeight="1"/>
    <row r="397" s="1" customFormat="1" ht="12.75" customHeight="1"/>
    <row r="398" s="1" customFormat="1" ht="12.75" customHeight="1"/>
    <row r="399" s="1" customFormat="1" ht="12.75" customHeight="1"/>
    <row r="400" s="1" customFormat="1" ht="12.75" customHeight="1"/>
    <row r="401" s="1" customFormat="1" ht="12.75" customHeight="1"/>
    <row r="402" s="1" customFormat="1" ht="12.75" customHeight="1"/>
    <row r="403" s="1" customFormat="1" ht="12.75" customHeight="1"/>
    <row r="404" s="1" customFormat="1" ht="12.75" customHeight="1"/>
    <row r="405" s="1" customFormat="1" ht="12.75" customHeight="1"/>
    <row r="406" s="1" customFormat="1" ht="12.75" customHeight="1"/>
    <row r="407" s="1" customFormat="1" ht="12.75" customHeight="1"/>
    <row r="408" s="1" customFormat="1" ht="12.75" customHeight="1"/>
    <row r="409" s="1" customFormat="1" ht="12.75" customHeight="1"/>
    <row r="410" s="1" customFormat="1" ht="12.75" customHeight="1"/>
    <row r="411" s="1" customFormat="1" ht="12.75" customHeight="1"/>
    <row r="412" s="1" customFormat="1" ht="12.75" customHeight="1"/>
    <row r="413" s="1" customFormat="1" ht="12.75" customHeight="1"/>
    <row r="414" s="1" customFormat="1" ht="12.75" customHeight="1"/>
    <row r="415" s="1" customFormat="1" ht="12.75" customHeight="1"/>
    <row r="416" s="1" customFormat="1" ht="12.75" customHeight="1"/>
    <row r="417" s="1" customFormat="1" ht="12.75" customHeight="1"/>
    <row r="418" s="1" customFormat="1" ht="12.75" customHeight="1"/>
    <row r="419" s="1" customFormat="1" ht="12.75" customHeight="1"/>
    <row r="420" s="1" customFormat="1" ht="12.75" customHeight="1"/>
    <row r="421" s="1" customFormat="1" ht="12.75" customHeight="1"/>
    <row r="422" s="1" customFormat="1" ht="12.75" customHeight="1"/>
    <row r="423" s="1" customFormat="1" ht="12.75" customHeight="1"/>
    <row r="424" s="1" customFormat="1" ht="12.75" customHeight="1"/>
    <row r="425" s="1" customFormat="1" ht="12.75" customHeight="1"/>
    <row r="426" s="1" customFormat="1" ht="12.75" customHeight="1"/>
    <row r="427" s="1" customFormat="1" ht="12.75" customHeight="1"/>
    <row r="428" s="1" customFormat="1" ht="12.75" customHeight="1"/>
    <row r="429" s="1" customFormat="1" ht="12.75" customHeight="1"/>
    <row r="430" s="1" customFormat="1" ht="12.75" customHeight="1"/>
    <row r="431" s="1" customFormat="1" ht="12.75" customHeight="1"/>
    <row r="432" s="1" customFormat="1" ht="12.75" customHeight="1"/>
    <row r="433" s="1" customFormat="1" ht="12.75" customHeight="1"/>
    <row r="434" s="1" customFormat="1" ht="12.75" customHeight="1"/>
    <row r="435" s="1" customFormat="1" ht="12.75" customHeight="1"/>
    <row r="436" s="1" customFormat="1" ht="12.75" customHeight="1"/>
    <row r="437" s="1" customFormat="1" ht="12.75" customHeight="1"/>
    <row r="438" s="1" customFormat="1" ht="12.75" customHeight="1"/>
    <row r="439" s="1" customFormat="1" ht="12.75" customHeight="1"/>
    <row r="440" s="1" customFormat="1" ht="12.75" customHeight="1"/>
    <row r="441" s="1" customFormat="1" ht="12.75" customHeight="1"/>
    <row r="442" s="1" customFormat="1" ht="12.75" customHeight="1"/>
    <row r="443" s="1" customFormat="1" ht="12.75" customHeight="1"/>
    <row r="444" s="1" customFormat="1" ht="12.75" customHeight="1"/>
    <row r="445" s="1" customFormat="1" ht="12.75" customHeight="1"/>
    <row r="446" s="1" customFormat="1" ht="12.75" customHeight="1"/>
    <row r="447" s="1" customFormat="1" ht="12.75" customHeight="1"/>
    <row r="448" s="1" customFormat="1" ht="12.75" customHeight="1"/>
    <row r="449" s="1" customFormat="1" ht="12.75" customHeight="1"/>
    <row r="450" s="1" customFormat="1" ht="12.75" customHeight="1"/>
    <row r="451" s="1" customFormat="1" ht="12.75" customHeight="1"/>
    <row r="452" s="1" customFormat="1" ht="12.75" customHeight="1"/>
    <row r="453" s="1" customFormat="1" ht="12.75" customHeight="1"/>
    <row r="454" s="1" customFormat="1" ht="12.75" customHeight="1"/>
    <row r="455" s="1" customFormat="1" ht="12.75" customHeight="1"/>
    <row r="456" s="1" customFormat="1" ht="12.75" customHeight="1"/>
    <row r="457" s="1" customFormat="1" ht="12.75" customHeight="1"/>
    <row r="458" s="1" customFormat="1" ht="12.75" customHeight="1"/>
    <row r="459" s="1" customFormat="1" ht="12.75" customHeight="1"/>
    <row r="460" s="1" customFormat="1" ht="12.75" customHeight="1"/>
    <row r="461" s="1" customFormat="1" ht="12.75" customHeight="1"/>
    <row r="462" s="1" customFormat="1" ht="12.75" customHeight="1"/>
    <row r="463" s="1" customFormat="1" ht="12.75" customHeight="1"/>
    <row r="464" s="1" customFormat="1" ht="12.75" customHeight="1"/>
    <row r="465" s="1" customFormat="1" ht="12.75" customHeight="1"/>
    <row r="466" s="1" customFormat="1" ht="12.75" customHeight="1"/>
    <row r="467" s="1" customFormat="1" ht="12.75" customHeight="1"/>
    <row r="468" s="1" customFormat="1" ht="12.75" customHeight="1"/>
    <row r="469" s="1" customFormat="1" ht="12.75" customHeight="1"/>
    <row r="470" s="1" customFormat="1" ht="12.75" customHeight="1"/>
    <row r="471" s="1" customFormat="1" ht="12.75" customHeight="1"/>
    <row r="472" s="1" customFormat="1" ht="12.75" customHeight="1"/>
    <row r="473" s="1" customFormat="1" ht="12.75" customHeight="1"/>
    <row r="474" s="1" customFormat="1" ht="12.75" customHeight="1"/>
    <row r="475" s="1" customFormat="1" ht="12.75" customHeight="1"/>
    <row r="476" s="1" customFormat="1" ht="12.75" customHeight="1"/>
    <row r="477" s="1" customFormat="1" ht="12.75" customHeight="1"/>
    <row r="478" s="1" customFormat="1" ht="12.75" customHeight="1"/>
    <row r="479" s="1" customFormat="1" ht="12.75" customHeight="1"/>
    <row r="480" s="1" customFormat="1" ht="12.75" customHeight="1"/>
    <row r="481" s="1" customFormat="1" ht="12.75" customHeight="1"/>
    <row r="482" s="1" customFormat="1" ht="12.75" customHeight="1"/>
    <row r="483" s="1" customFormat="1" ht="12.75" customHeight="1"/>
    <row r="484" s="1" customFormat="1" ht="12.75" customHeight="1"/>
    <row r="485" s="1" customFormat="1" ht="12.75" customHeight="1"/>
    <row r="486" s="1" customFormat="1" ht="12.75" customHeight="1"/>
    <row r="487" s="1" customFormat="1" ht="12.75" customHeight="1"/>
    <row r="488" s="1" customFormat="1" ht="12.75" customHeight="1"/>
    <row r="489" s="1" customFormat="1" ht="12.75" customHeight="1"/>
    <row r="490" s="1" customFormat="1" ht="12.75" customHeight="1"/>
    <row r="491" s="1" customFormat="1" ht="12.75" customHeight="1"/>
    <row r="492" s="1" customFormat="1" ht="12.75" customHeight="1"/>
    <row r="493" s="1" customFormat="1" ht="12.75" customHeight="1"/>
    <row r="494" s="1" customFormat="1" ht="12.75" customHeight="1"/>
    <row r="495" s="1" customFormat="1" ht="12.75" customHeight="1"/>
    <row r="496" s="1" customFormat="1" ht="12.75" customHeight="1"/>
    <row r="497" s="1" customFormat="1" ht="12.75" customHeight="1"/>
    <row r="498" s="1" customFormat="1" ht="12.75" customHeight="1"/>
    <row r="499" s="1" customFormat="1" ht="12.75" customHeight="1"/>
    <row r="500" s="1" customFormat="1" ht="12.75" customHeight="1"/>
    <row r="501" s="1" customFormat="1" ht="12.75" customHeight="1"/>
    <row r="502" s="1" customFormat="1" ht="12.75" customHeight="1"/>
    <row r="503" s="1" customFormat="1" ht="12.75" customHeight="1"/>
    <row r="504" s="1" customFormat="1" ht="12.75" customHeight="1"/>
    <row r="505" s="1" customFormat="1" ht="12.75" customHeight="1"/>
    <row r="506" s="1" customFormat="1" ht="12.75" customHeight="1"/>
    <row r="507" s="1" customFormat="1" ht="12.75" customHeight="1"/>
    <row r="508" s="1" customFormat="1" ht="12.75" customHeight="1"/>
    <row r="509" s="1" customFormat="1" ht="12.75" customHeight="1"/>
    <row r="510" s="1" customFormat="1" ht="12.75" customHeight="1"/>
    <row r="511" s="1" customFormat="1" ht="12.75" customHeight="1"/>
    <row r="512" s="1" customFormat="1" ht="12.75" customHeight="1"/>
    <row r="513" s="1" customFormat="1" ht="12.75" customHeight="1"/>
    <row r="514" s="1" customFormat="1" ht="12.75" customHeight="1"/>
    <row r="515" s="1" customFormat="1" ht="12.75" customHeight="1"/>
    <row r="516" s="1" customFormat="1" ht="12.75" customHeight="1"/>
    <row r="517" s="1" customFormat="1" ht="12.75" customHeight="1"/>
    <row r="518" s="1" customFormat="1" ht="12.75" customHeight="1"/>
    <row r="519" s="1" customFormat="1" ht="12.75" customHeight="1"/>
    <row r="520" s="1" customFormat="1" ht="12.75" customHeight="1"/>
    <row r="521" s="1" customFormat="1" ht="12.75" customHeight="1"/>
    <row r="522" s="1" customFormat="1" ht="12.75" customHeight="1"/>
    <row r="523" s="1" customFormat="1" ht="12.75" customHeight="1"/>
    <row r="524" s="1" customFormat="1" ht="12.75" customHeight="1"/>
    <row r="525" s="1" customFormat="1" ht="12.75" customHeight="1"/>
    <row r="526" s="1" customFormat="1" ht="12.75" customHeight="1"/>
    <row r="527" s="1" customFormat="1" ht="12.75" customHeight="1"/>
    <row r="528" s="1" customFormat="1" ht="12.75" customHeight="1"/>
    <row r="529" s="1" customFormat="1" ht="12.75" customHeight="1"/>
    <row r="530" s="1" customFormat="1" ht="12.75" customHeight="1"/>
    <row r="531" s="1" customFormat="1" ht="12.75" customHeight="1"/>
    <row r="532" s="1" customFormat="1" ht="12.75" customHeight="1"/>
    <row r="533" s="1" customFormat="1" ht="12.75" customHeight="1"/>
    <row r="534" s="1" customFormat="1" ht="12.75" customHeight="1"/>
    <row r="535" s="1" customFormat="1" ht="12.75" customHeight="1"/>
    <row r="536" s="1" customFormat="1" ht="12.75" customHeight="1"/>
    <row r="537" s="1" customFormat="1" ht="12.75" customHeight="1"/>
    <row r="538" s="1" customFormat="1" ht="12.75" customHeight="1"/>
    <row r="539" s="1" customFormat="1" ht="12.75" customHeight="1"/>
    <row r="540" s="1" customFormat="1" ht="12.75" customHeight="1"/>
    <row r="541" s="1" customFormat="1" ht="12.75" customHeight="1"/>
    <row r="542" s="1" customFormat="1" ht="12.75" customHeight="1"/>
    <row r="543" s="1" customFormat="1" ht="12.75" customHeight="1"/>
    <row r="544" s="1" customFormat="1" ht="12.75" customHeight="1"/>
    <row r="545" s="1" customFormat="1" ht="12.75" customHeight="1"/>
    <row r="546" s="1" customFormat="1" ht="12.75" customHeight="1"/>
    <row r="547" s="1" customFormat="1" ht="12.75" customHeight="1"/>
    <row r="548" s="1" customFormat="1" ht="12.75" customHeight="1"/>
    <row r="549" s="1" customFormat="1" ht="12.75" customHeight="1"/>
    <row r="550" s="1" customFormat="1" ht="12.75" customHeight="1"/>
    <row r="551" s="1" customFormat="1" ht="12.75" customHeight="1"/>
    <row r="552" s="1" customFormat="1" ht="12.75" customHeight="1"/>
    <row r="553" s="1" customFormat="1" ht="12.75" customHeight="1"/>
    <row r="554" s="1" customFormat="1" ht="12.75" customHeight="1"/>
    <row r="555" s="1" customFormat="1" ht="12.75" customHeight="1"/>
    <row r="556" s="1" customFormat="1" ht="12.75" customHeight="1"/>
    <row r="557" s="1" customFormat="1" ht="12.75" customHeight="1"/>
    <row r="558" s="1" customFormat="1" ht="12.75" customHeight="1"/>
    <row r="559" s="1" customFormat="1" ht="12.75" customHeight="1"/>
    <row r="560" s="1" customFormat="1" ht="12.75" customHeight="1"/>
    <row r="561" s="1" customFormat="1" ht="12.75" customHeight="1"/>
    <row r="562" s="1" customFormat="1" ht="12.75" customHeight="1"/>
    <row r="563" s="1" customFormat="1" ht="12.75" customHeight="1"/>
    <row r="564" s="1" customFormat="1" ht="12.75" customHeight="1"/>
    <row r="565" s="1" customFormat="1" ht="12.75" customHeight="1"/>
    <row r="566" s="1" customFormat="1" ht="12.75" customHeight="1"/>
    <row r="567" s="1" customFormat="1" ht="12.75" customHeight="1"/>
    <row r="568" s="1" customFormat="1" ht="12.75" customHeight="1"/>
    <row r="569" s="1" customFormat="1" ht="12.75" customHeight="1"/>
    <row r="570" s="1" customFormat="1" ht="12.75" customHeight="1"/>
    <row r="571" s="1" customFormat="1" ht="12.75" customHeight="1"/>
    <row r="572" s="1" customFormat="1" ht="12.75" customHeight="1"/>
    <row r="573" s="1" customFormat="1" ht="12.75" customHeight="1"/>
    <row r="574" s="1" customFormat="1" ht="12.75" customHeight="1"/>
    <row r="575" s="1" customFormat="1" ht="12.75" customHeight="1"/>
    <row r="576" s="1" customFormat="1" ht="12.75" customHeight="1"/>
    <row r="577" s="1" customFormat="1" ht="12.75" customHeight="1"/>
    <row r="578" s="1" customFormat="1" ht="12.75" customHeight="1"/>
    <row r="579" s="1" customFormat="1" ht="12.75" customHeight="1"/>
    <row r="580" s="1" customFormat="1" ht="12.75" customHeight="1"/>
    <row r="581" s="1" customFormat="1" ht="12.75" customHeight="1"/>
    <row r="582" s="1" customFormat="1" ht="12.75" customHeight="1"/>
    <row r="583" s="1" customFormat="1" ht="12.75" customHeight="1"/>
    <row r="584" s="1" customFormat="1" ht="12.75" customHeight="1"/>
    <row r="585" s="1" customFormat="1" ht="12.75" customHeight="1"/>
    <row r="586" s="1" customFormat="1" ht="12.75" customHeight="1"/>
    <row r="587" s="1" customFormat="1" ht="12.75" customHeight="1"/>
    <row r="588" s="1" customFormat="1" ht="12.75" customHeight="1"/>
    <row r="589" s="1" customFormat="1" ht="12.75" customHeight="1"/>
    <row r="590" s="1" customFormat="1" ht="12.75" customHeight="1"/>
    <row r="591" s="1" customFormat="1" ht="12.75" customHeight="1"/>
    <row r="592" s="1" customFormat="1" ht="12.75" customHeight="1"/>
    <row r="593" s="1" customFormat="1" ht="12.75" customHeight="1"/>
    <row r="594" s="1" customFormat="1" ht="12.75" customHeight="1"/>
    <row r="595" s="1" customFormat="1" ht="12.75" customHeight="1"/>
    <row r="596" s="1" customFormat="1" ht="12.75" customHeight="1"/>
    <row r="597" s="1" customFormat="1" ht="12.75" customHeight="1"/>
    <row r="598" s="1" customFormat="1" ht="12.75" customHeight="1"/>
    <row r="599" s="1" customFormat="1" ht="12.75" customHeight="1"/>
    <row r="600" s="1" customFormat="1" ht="12.75" customHeight="1"/>
    <row r="601" s="1" customFormat="1" ht="12.75" customHeight="1"/>
    <row r="602" s="1" customFormat="1" ht="12.75" customHeight="1"/>
    <row r="603" s="1" customFormat="1" ht="12.75" customHeight="1"/>
    <row r="604" s="1" customFormat="1" ht="12.75" customHeight="1"/>
    <row r="605" s="1" customFormat="1" ht="12.75" customHeight="1"/>
    <row r="606" s="1" customFormat="1" ht="12.75" customHeight="1"/>
    <row r="607" s="1" customFormat="1" ht="12.75" customHeight="1"/>
    <row r="608" s="1" customFormat="1" ht="12.75" customHeight="1"/>
    <row r="609" s="1" customFormat="1" ht="12.75" customHeight="1"/>
    <row r="610" s="1" customFormat="1" ht="12.75" customHeight="1"/>
    <row r="611" s="1" customFormat="1" ht="12.75" customHeight="1"/>
    <row r="612" s="1" customFormat="1" ht="12.75" customHeight="1"/>
    <row r="613" s="1" customFormat="1" ht="12.75" customHeight="1"/>
    <row r="614" s="1" customFormat="1" ht="12.75" customHeight="1"/>
    <row r="615" s="1" customFormat="1" ht="12.75" customHeight="1"/>
    <row r="616" s="1" customFormat="1" ht="12.75" customHeight="1"/>
    <row r="617" s="1" customFormat="1" ht="12.75" customHeight="1"/>
    <row r="618" s="1" customFormat="1" ht="12.75" customHeight="1"/>
    <row r="619" s="1" customFormat="1" ht="12.75" customHeight="1"/>
    <row r="620" s="1" customFormat="1" ht="12.75" customHeight="1"/>
    <row r="621" s="1" customFormat="1" ht="12.75" customHeight="1"/>
    <row r="622" s="1" customFormat="1" ht="12.75" customHeight="1"/>
    <row r="623" s="1" customFormat="1" ht="12.75" customHeight="1"/>
    <row r="624" s="1" customFormat="1" ht="12.75" customHeight="1"/>
    <row r="625" s="1" customFormat="1" ht="12.75" customHeight="1"/>
    <row r="626" s="1" customFormat="1" ht="12.75" customHeight="1"/>
    <row r="627" s="1" customFormat="1" ht="12.75" customHeight="1"/>
    <row r="628" s="1" customFormat="1" ht="12.75" customHeight="1"/>
    <row r="629" s="1" customFormat="1" ht="12.75" customHeight="1"/>
    <row r="630" s="1" customFormat="1" ht="12.75" customHeight="1"/>
    <row r="631" s="1" customFormat="1" ht="12.75" customHeight="1"/>
    <row r="632" s="1" customFormat="1" ht="12.75" customHeight="1"/>
    <row r="633" s="1" customFormat="1" ht="12.75" customHeight="1"/>
    <row r="634" s="1" customFormat="1" ht="12.75" customHeight="1"/>
    <row r="635" s="1" customFormat="1" ht="12.75" customHeight="1"/>
    <row r="636" s="1" customFormat="1" ht="12.75" customHeight="1"/>
    <row r="637" s="1" customFormat="1" ht="12.75" customHeight="1"/>
    <row r="638" s="1" customFormat="1" ht="12.75" customHeight="1"/>
    <row r="639" s="1" customFormat="1" ht="12.75" customHeight="1"/>
    <row r="640" s="1" customFormat="1" ht="12.75" customHeight="1"/>
    <row r="641" s="1" customFormat="1" ht="12.75" customHeight="1"/>
    <row r="642" s="1" customFormat="1" ht="12.75" customHeight="1"/>
    <row r="643" s="1" customFormat="1" ht="12.75" customHeight="1"/>
    <row r="644" s="1" customFormat="1" ht="12.75" customHeight="1"/>
    <row r="645" s="1" customFormat="1" ht="12.75" customHeight="1"/>
    <row r="646" s="1" customFormat="1" ht="12.75" customHeight="1"/>
    <row r="647" s="1" customFormat="1" ht="12.75" customHeight="1"/>
    <row r="648" s="1" customFormat="1" ht="12.75" customHeight="1"/>
    <row r="649" s="1" customFormat="1" ht="12.75" customHeight="1"/>
    <row r="650" s="1" customFormat="1" ht="12.75" customHeight="1"/>
    <row r="651" s="1" customFormat="1" ht="12.75" customHeight="1"/>
    <row r="652" s="1" customFormat="1" ht="12.75" customHeight="1"/>
    <row r="653" s="1" customFormat="1" ht="12.75" customHeight="1"/>
    <row r="654" s="1" customFormat="1" ht="12.75" customHeight="1"/>
    <row r="655" s="1" customFormat="1" ht="12.75" customHeight="1"/>
    <row r="656" s="1" customFormat="1" ht="12.75" customHeight="1"/>
    <row r="657" s="1" customFormat="1" ht="12.75" customHeight="1"/>
    <row r="658" s="1" customFormat="1" ht="12.75" customHeight="1"/>
    <row r="659" s="1" customFormat="1" ht="12.75" customHeight="1"/>
    <row r="660" s="1" customFormat="1" ht="12.75" customHeight="1"/>
    <row r="661" s="1" customFormat="1" ht="12.75" customHeight="1"/>
    <row r="662" s="1" customFormat="1" ht="12.75" customHeight="1"/>
    <row r="663" s="1" customFormat="1" ht="12.75" customHeight="1"/>
    <row r="664" s="1" customFormat="1" ht="12.75" customHeight="1"/>
    <row r="665" s="1" customFormat="1" ht="12.75" customHeight="1"/>
    <row r="666" s="1" customFormat="1" ht="12.75" customHeight="1"/>
    <row r="667" s="1" customFormat="1" ht="12.75" customHeight="1"/>
    <row r="668" s="1" customFormat="1" ht="12.75" customHeight="1"/>
    <row r="669" s="1" customFormat="1" ht="12.75" customHeight="1"/>
    <row r="670" s="1" customFormat="1" ht="12.75" customHeight="1"/>
    <row r="671" s="1" customFormat="1" ht="12.75" customHeight="1"/>
    <row r="672" s="1" customFormat="1" ht="12.75" customHeight="1"/>
    <row r="673" s="1" customFormat="1" ht="12.75" customHeight="1"/>
    <row r="674" s="1" customFormat="1" ht="12.75" customHeight="1"/>
    <row r="675" s="1" customFormat="1" ht="12.75" customHeight="1"/>
    <row r="676" s="1" customFormat="1" ht="12.75" customHeight="1"/>
    <row r="677" s="1" customFormat="1" ht="12.75" customHeight="1"/>
    <row r="678" s="1" customFormat="1" ht="12.75" customHeight="1"/>
    <row r="679" s="1" customFormat="1" ht="12.75" customHeight="1"/>
    <row r="680" s="1" customFormat="1" ht="12.75" customHeight="1"/>
    <row r="681" s="1" customFormat="1" ht="12.75" customHeight="1"/>
    <row r="682" s="1" customFormat="1" ht="12.75" customHeight="1"/>
    <row r="683" s="1" customFormat="1" ht="12.75" customHeight="1"/>
    <row r="684" s="1" customFormat="1" ht="12.75" customHeight="1"/>
    <row r="685" s="1" customFormat="1" ht="12.75" customHeight="1"/>
    <row r="686" s="1" customFormat="1" ht="12.75" customHeight="1"/>
    <row r="687" s="1" customFormat="1" ht="12.75" customHeight="1"/>
    <row r="688" s="1" customFormat="1" ht="12.75" customHeight="1"/>
    <row r="689" s="1" customFormat="1" ht="12.75" customHeight="1"/>
    <row r="690" s="1" customFormat="1" ht="12.75" customHeight="1"/>
    <row r="691" s="1" customFormat="1" ht="12.75" customHeight="1"/>
    <row r="692" s="1" customFormat="1" ht="12.75" customHeight="1"/>
    <row r="693" s="1" customFormat="1" ht="12.75" customHeight="1"/>
    <row r="694" s="1" customFormat="1" ht="12.75" customHeight="1"/>
    <row r="695" s="1" customFormat="1" ht="12.75" customHeight="1"/>
    <row r="696" s="1" customFormat="1" ht="12.75" customHeight="1"/>
    <row r="697" s="1" customFormat="1" ht="12.75" customHeight="1"/>
    <row r="698" s="1" customFormat="1" ht="12.75" customHeight="1"/>
    <row r="699" s="1" customFormat="1" ht="12.75" customHeight="1"/>
    <row r="700" s="1" customFormat="1" ht="12.75" customHeight="1"/>
    <row r="701" s="1" customFormat="1" ht="12.75" customHeight="1"/>
    <row r="702" s="1" customFormat="1" ht="12.75" customHeight="1"/>
    <row r="703" s="1" customFormat="1" ht="12.75" customHeight="1"/>
    <row r="704" s="1" customFormat="1" ht="12.75" customHeight="1"/>
    <row r="705" s="1" customFormat="1" ht="12.75" customHeight="1"/>
    <row r="706" s="1" customFormat="1" ht="12.75" customHeight="1"/>
    <row r="707" s="1" customFormat="1" ht="12.75" customHeight="1"/>
    <row r="708" s="1" customFormat="1" ht="12.75" customHeight="1"/>
    <row r="709" s="1" customFormat="1" ht="12.75" customHeight="1"/>
    <row r="710" s="1" customFormat="1" ht="12.75" customHeight="1"/>
    <row r="711" s="1" customFormat="1" ht="12.75" customHeight="1"/>
    <row r="712" s="1" customFormat="1" ht="12.75" customHeight="1"/>
    <row r="713" s="1" customFormat="1" ht="12.75" customHeight="1"/>
    <row r="714" s="1" customFormat="1" ht="12.75" customHeight="1"/>
    <row r="715" s="1" customFormat="1" ht="12.75" customHeight="1"/>
    <row r="716" s="1" customFormat="1" ht="12.75" customHeight="1"/>
    <row r="717" s="1" customFormat="1" ht="12.75" customHeight="1"/>
    <row r="718" s="1" customFormat="1" ht="12.75" customHeight="1"/>
    <row r="719" s="1" customFormat="1" ht="12.75" customHeight="1"/>
    <row r="720" s="1" customFormat="1" ht="12.75" customHeight="1"/>
    <row r="721" s="1" customFormat="1" ht="12.75" customHeight="1"/>
    <row r="722" s="1" customFormat="1" ht="12.75" customHeight="1"/>
    <row r="723" s="1" customFormat="1" ht="12.75" customHeight="1"/>
    <row r="724" s="1" customFormat="1" ht="12.75" customHeight="1"/>
    <row r="725" s="1" customFormat="1" ht="12.75" customHeight="1"/>
    <row r="726" s="1" customFormat="1" ht="12.75" customHeight="1"/>
    <row r="727" s="1" customFormat="1" ht="12.75" customHeight="1"/>
    <row r="728" s="1" customFormat="1" ht="12.75" customHeight="1"/>
    <row r="729" s="1" customFormat="1" ht="12.75" customHeight="1"/>
    <row r="730" s="1" customFormat="1" ht="12.75" customHeight="1"/>
    <row r="731" s="1" customFormat="1" ht="12.75" customHeight="1"/>
    <row r="732" s="1" customFormat="1" ht="12.75" customHeight="1"/>
    <row r="733" s="1" customFormat="1" ht="12.75" customHeight="1"/>
    <row r="734" s="1" customFormat="1" ht="12.75" customHeight="1"/>
    <row r="735" s="1" customFormat="1" ht="12.75" customHeight="1"/>
    <row r="736" s="1" customFormat="1" ht="12.75" customHeight="1"/>
    <row r="737" s="1" customFormat="1" ht="12.75" customHeight="1"/>
    <row r="738" s="1" customFormat="1" ht="12.75" customHeight="1"/>
    <row r="739" s="1" customFormat="1" ht="12.75" customHeight="1"/>
    <row r="740" s="1" customFormat="1" ht="12.75" customHeight="1"/>
    <row r="741" s="1" customFormat="1" ht="12.75" customHeight="1"/>
    <row r="742" s="1" customFormat="1" ht="12.75" customHeight="1"/>
    <row r="743" s="1" customFormat="1" ht="12.75" customHeight="1"/>
    <row r="744" s="1" customFormat="1" ht="12.75" customHeight="1"/>
    <row r="745" s="1" customFormat="1" ht="12.75" customHeight="1"/>
    <row r="746" s="1" customFormat="1" ht="12.75" customHeight="1"/>
    <row r="747" s="1" customFormat="1" ht="12.75" customHeight="1"/>
    <row r="748" s="1" customFormat="1" ht="12.75" customHeight="1"/>
    <row r="749" s="1" customFormat="1" ht="12.75" customHeight="1"/>
    <row r="750" s="1" customFormat="1" ht="12.75" customHeight="1"/>
    <row r="751" s="1" customFormat="1" ht="12.75" customHeight="1"/>
    <row r="752" s="1" customFormat="1" ht="12.75" customHeight="1"/>
    <row r="753" s="1" customFormat="1" ht="12.75" customHeight="1"/>
    <row r="754" s="1" customFormat="1" ht="12.75" customHeight="1"/>
    <row r="755" s="1" customFormat="1" ht="12.75" customHeight="1"/>
    <row r="756" s="1" customFormat="1" ht="12.75" customHeight="1"/>
    <row r="757" s="1" customFormat="1" ht="12.75" customHeight="1"/>
    <row r="758" s="1" customFormat="1" ht="12.75" customHeight="1"/>
    <row r="759" s="1" customFormat="1" ht="12.75" customHeight="1"/>
    <row r="760" s="1" customFormat="1" ht="12.75" customHeight="1"/>
    <row r="761" s="1" customFormat="1" ht="12.75" customHeight="1"/>
    <row r="762" s="1" customFormat="1" ht="12.75" customHeight="1"/>
    <row r="763" s="1" customFormat="1" ht="12.75" customHeight="1"/>
    <row r="764" s="1" customFormat="1" ht="12.75" customHeight="1"/>
    <row r="765" s="1" customFormat="1" ht="12.75" customHeight="1"/>
    <row r="766" s="1" customFormat="1" ht="12.75" customHeight="1"/>
    <row r="767" s="1" customFormat="1" ht="12.75" customHeight="1"/>
    <row r="768" s="1" customFormat="1" ht="12.75" customHeight="1"/>
    <row r="769" s="1" customFormat="1" ht="12.75" customHeight="1"/>
    <row r="770" s="1" customFormat="1" ht="12.75" customHeight="1"/>
    <row r="771" s="1" customFormat="1" ht="12.75" customHeight="1"/>
    <row r="772" s="1" customFormat="1" ht="12.75" customHeight="1"/>
    <row r="773" s="1" customFormat="1" ht="12.75" customHeight="1"/>
    <row r="774" s="1" customFormat="1" ht="12.75" customHeight="1"/>
    <row r="775" s="1" customFormat="1" ht="12.75" customHeight="1"/>
    <row r="776" s="1" customFormat="1" ht="12.75" customHeight="1"/>
    <row r="777" s="1" customFormat="1" ht="12.75" customHeight="1"/>
    <row r="778" s="1" customFormat="1" ht="12.75" customHeight="1"/>
    <row r="779" s="1" customFormat="1" ht="12.75" customHeight="1"/>
    <row r="780" s="1" customFormat="1" ht="12.75" customHeight="1"/>
    <row r="781" s="1" customFormat="1" ht="12.75" customHeight="1"/>
    <row r="782" s="1" customFormat="1" ht="12.75" customHeight="1"/>
    <row r="783" s="1" customFormat="1" ht="12.75" customHeight="1"/>
    <row r="784" s="1" customFormat="1" ht="12.75" customHeight="1"/>
    <row r="785" s="1" customFormat="1" ht="12.75" customHeight="1"/>
    <row r="786" s="1" customFormat="1" ht="12.75" customHeight="1"/>
    <row r="787" s="1" customFormat="1" ht="12.75" customHeight="1"/>
    <row r="788" s="1" customFormat="1" ht="12.75" customHeight="1"/>
    <row r="789" s="1" customFormat="1" ht="12.75" customHeight="1"/>
    <row r="790" s="1" customFormat="1" ht="12.75" customHeight="1"/>
    <row r="791" s="1" customFormat="1" ht="12.75" customHeight="1"/>
    <row r="792" s="1" customFormat="1" ht="12.75" customHeight="1"/>
    <row r="793" s="1" customFormat="1" ht="12.75" customHeight="1"/>
    <row r="794" s="1" customFormat="1" ht="12.75" customHeight="1"/>
    <row r="795" s="1" customFormat="1" ht="12.75" customHeight="1"/>
    <row r="796" s="1" customFormat="1" ht="12.75" customHeight="1"/>
    <row r="797" s="1" customFormat="1" ht="12.75" customHeight="1"/>
    <row r="798" s="1" customFormat="1" ht="12.75" customHeight="1"/>
    <row r="799" s="1" customFormat="1" ht="12.75" customHeight="1"/>
    <row r="800" s="1" customFormat="1" ht="12.75" customHeight="1"/>
    <row r="801" s="1" customFormat="1" ht="12.75" customHeight="1"/>
    <row r="802" s="1" customFormat="1" ht="12.75" customHeight="1"/>
    <row r="803" s="1" customFormat="1" ht="12.75" customHeight="1"/>
    <row r="804" s="1" customFormat="1" ht="12.75" customHeight="1"/>
    <row r="805" s="1" customFormat="1" ht="12.75" customHeight="1"/>
    <row r="806" s="1" customFormat="1" ht="12.75" customHeight="1"/>
    <row r="807" s="1" customFormat="1" ht="12.75" customHeight="1"/>
    <row r="808" s="1" customFormat="1" ht="12.75" customHeight="1"/>
    <row r="809" s="1" customFormat="1" ht="12.75" customHeight="1"/>
    <row r="810" s="1" customFormat="1" ht="12.75" customHeight="1"/>
    <row r="811" s="1" customFormat="1" ht="12.75" customHeight="1"/>
    <row r="812" s="1" customFormat="1" ht="12.75" customHeight="1"/>
    <row r="813" s="1" customFormat="1" ht="12.75" customHeight="1"/>
    <row r="814" s="1" customFormat="1" ht="12.75" customHeight="1"/>
    <row r="815" s="1" customFormat="1" ht="12.75" customHeight="1"/>
    <row r="816" s="1" customFormat="1" ht="12.75" customHeight="1"/>
    <row r="817" s="1" customFormat="1" ht="12.75" customHeight="1"/>
    <row r="818" s="1" customFormat="1" ht="12.75" customHeight="1"/>
    <row r="819" s="1" customFormat="1" ht="12.75" customHeight="1"/>
    <row r="820" s="1" customFormat="1" ht="12.75" customHeight="1"/>
    <row r="821" s="1" customFormat="1" ht="12.75" customHeight="1"/>
    <row r="822" s="1" customFormat="1" ht="12.75" customHeight="1"/>
    <row r="823" s="1" customFormat="1" ht="12.75" customHeight="1"/>
    <row r="824" s="1" customFormat="1" ht="12.75" customHeight="1"/>
    <row r="825" s="1" customFormat="1" ht="12.75" customHeight="1"/>
    <row r="826" s="1" customFormat="1" ht="12.75" customHeight="1"/>
    <row r="827" s="1" customFormat="1" ht="12.75" customHeight="1"/>
    <row r="828" s="1" customFormat="1" ht="12.75" customHeight="1"/>
    <row r="829" s="1" customFormat="1" ht="12.75" customHeight="1"/>
    <row r="830" s="1" customFormat="1" ht="12.75" customHeight="1"/>
    <row r="831" s="1" customFormat="1" ht="12.75" customHeight="1"/>
    <row r="832" s="1" customFormat="1" ht="12.75" customHeight="1"/>
    <row r="833" s="1" customFormat="1" ht="12.75" customHeight="1"/>
    <row r="834" s="1" customFormat="1" ht="12.75" customHeight="1"/>
    <row r="835" s="1" customFormat="1" ht="12.75" customHeight="1"/>
    <row r="836" s="1" customFormat="1" ht="12.75" customHeight="1"/>
    <row r="837" s="1" customFormat="1" ht="12.75" customHeight="1"/>
    <row r="838" s="1" customFormat="1" ht="12.75" customHeight="1"/>
    <row r="839" s="1" customFormat="1" ht="12.75" customHeight="1"/>
    <row r="840" s="1" customFormat="1" ht="12.75" customHeight="1"/>
    <row r="841" s="1" customFormat="1" ht="12.75" customHeight="1"/>
    <row r="842" s="1" customFormat="1" ht="12.75" customHeight="1"/>
    <row r="843" s="1" customFormat="1" ht="12.75" customHeight="1"/>
    <row r="844" s="1" customFormat="1" ht="12.75" customHeight="1"/>
    <row r="845" s="1" customFormat="1" ht="12.75" customHeight="1"/>
    <row r="846" s="1" customFormat="1" ht="12.75" customHeight="1"/>
    <row r="847" s="1" customFormat="1" ht="12.75" customHeight="1"/>
    <row r="848" s="1" customFormat="1" ht="12.75" customHeight="1"/>
    <row r="849" s="1" customFormat="1" ht="12.75" customHeight="1"/>
    <row r="850" s="1" customFormat="1" ht="12.75" customHeight="1"/>
    <row r="851" s="1" customFormat="1" ht="12.75" customHeight="1"/>
    <row r="852" s="1" customFormat="1" ht="12.75" customHeight="1"/>
    <row r="853" s="1" customFormat="1" ht="12.75" customHeight="1"/>
    <row r="854" s="1" customFormat="1" ht="12.75" customHeight="1"/>
    <row r="855" s="1" customFormat="1" ht="12.75" customHeight="1"/>
    <row r="856" s="1" customFormat="1" ht="12.75" customHeight="1"/>
    <row r="857" s="1" customFormat="1" ht="12.75" customHeight="1"/>
    <row r="858" s="1" customFormat="1" ht="12.75" customHeight="1"/>
    <row r="859" s="1" customFormat="1" ht="12.75" customHeight="1"/>
    <row r="860" s="1" customFormat="1" ht="12.75" customHeight="1"/>
    <row r="861" s="1" customFormat="1" ht="12.75" customHeight="1"/>
    <row r="862" s="1" customFormat="1" ht="12.75" customHeight="1"/>
    <row r="863" s="1" customFormat="1" ht="12.75" customHeight="1"/>
    <row r="864" s="1" customFormat="1" ht="12.75" customHeight="1"/>
    <row r="865" s="1" customFormat="1" ht="12.75" customHeight="1"/>
    <row r="866" s="1" customFormat="1" ht="12.75" customHeight="1"/>
    <row r="867" s="1" customFormat="1" ht="12.75" customHeight="1"/>
    <row r="868" s="1" customFormat="1" ht="12.75" customHeight="1"/>
    <row r="869" s="1" customFormat="1" ht="12.75" customHeight="1"/>
    <row r="870" s="1" customFormat="1" ht="12.75" customHeight="1"/>
    <row r="871" s="1" customFormat="1" ht="12.75" customHeight="1"/>
    <row r="872" s="1" customFormat="1" ht="12.75" customHeight="1"/>
    <row r="873" s="1" customFormat="1" ht="12.75" customHeight="1"/>
    <row r="874" s="1" customFormat="1" ht="12.75" customHeight="1"/>
    <row r="875" s="1" customFormat="1" ht="12.75" customHeight="1"/>
    <row r="876" s="1" customFormat="1" ht="12.75" customHeight="1"/>
    <row r="877" s="1" customFormat="1" ht="12.75" customHeight="1"/>
    <row r="878" s="1" customFormat="1" ht="12.75" customHeight="1"/>
    <row r="879" s="1" customFormat="1" ht="12.75" customHeight="1"/>
    <row r="880" s="1" customFormat="1" ht="12.75" customHeight="1"/>
    <row r="881" s="1" customFormat="1" ht="12.75" customHeight="1"/>
    <row r="882" s="1" customFormat="1" ht="12.75" customHeight="1"/>
    <row r="883" s="1" customFormat="1" ht="12.75" customHeight="1"/>
    <row r="884" s="1" customFormat="1" ht="12.75" customHeight="1"/>
    <row r="885" s="1" customFormat="1" ht="12.75" customHeight="1"/>
    <row r="886" s="1" customFormat="1" ht="12.75" customHeight="1"/>
    <row r="887" s="1" customFormat="1" ht="12.75" customHeight="1"/>
    <row r="888" s="1" customFormat="1" ht="12.75" customHeight="1"/>
    <row r="889" s="1" customFormat="1" ht="12.75" customHeight="1"/>
    <row r="890" s="1" customFormat="1" ht="12.75" customHeight="1"/>
    <row r="891" s="1" customFormat="1" ht="12.75" customHeight="1"/>
    <row r="892" s="1" customFormat="1" ht="12.75" customHeight="1"/>
    <row r="893" s="1" customFormat="1" ht="12.75" customHeight="1"/>
    <row r="894" s="1" customFormat="1" ht="12.75" customHeight="1"/>
    <row r="895" s="1" customFormat="1" ht="12.75" customHeight="1"/>
    <row r="896" s="1" customFormat="1" ht="12.75" customHeight="1"/>
    <row r="897" s="1" customFormat="1" ht="12.75" customHeight="1"/>
    <row r="898" s="1" customFormat="1" ht="12.75" customHeight="1"/>
    <row r="899" s="1" customFormat="1" ht="12.75" customHeight="1"/>
    <row r="900" s="1" customFormat="1" ht="12.75" customHeight="1"/>
    <row r="901" s="1" customFormat="1" ht="12.75" customHeight="1"/>
    <row r="902" s="1" customFormat="1" ht="12.75" customHeight="1"/>
    <row r="903" s="1" customFormat="1" ht="12.75" customHeight="1"/>
    <row r="904" s="1" customFormat="1" ht="12.75" customHeight="1"/>
    <row r="905" s="1" customFormat="1" ht="12.75" customHeight="1"/>
    <row r="906" s="1" customFormat="1" ht="12.75" customHeight="1"/>
    <row r="907" s="1" customFormat="1" ht="12.75" customHeight="1"/>
    <row r="908" s="1" customFormat="1" ht="12.75" customHeight="1"/>
    <row r="909" s="1" customFormat="1" ht="12.75" customHeight="1"/>
    <row r="910" s="1" customFormat="1" ht="12.75" customHeight="1"/>
    <row r="911" s="1" customFormat="1" ht="12.75" customHeight="1"/>
    <row r="912" s="1" customFormat="1" ht="12.75" customHeight="1"/>
    <row r="913" s="1" customFormat="1" ht="12.75" customHeight="1"/>
    <row r="914" s="1" customFormat="1" ht="12.75" customHeight="1"/>
    <row r="915" s="1" customFormat="1" ht="12.75" customHeight="1"/>
    <row r="916" s="1" customFormat="1" ht="12.75" customHeight="1"/>
    <row r="917" s="1" customFormat="1" ht="12.75" customHeight="1"/>
    <row r="918" s="1" customFormat="1" ht="12.75" customHeight="1"/>
    <row r="919" s="1" customFormat="1" ht="12.75" customHeight="1"/>
    <row r="920" s="1" customFormat="1" ht="12.75" customHeight="1"/>
    <row r="921" s="1" customFormat="1" ht="12.75" customHeight="1"/>
    <row r="922" s="1" customFormat="1" ht="12.75" customHeight="1"/>
    <row r="923" s="1" customFormat="1" ht="12.75" customHeight="1"/>
    <row r="924" s="1" customFormat="1" ht="12.75" customHeight="1"/>
    <row r="925" s="1" customFormat="1" ht="12.75" customHeight="1"/>
    <row r="926" s="1" customFormat="1" ht="12.75" customHeight="1"/>
    <row r="927" s="1" customFormat="1" ht="12.75" customHeight="1"/>
    <row r="928" s="1" customFormat="1" ht="12.75" customHeight="1"/>
    <row r="929" s="1" customFormat="1" ht="12.75" customHeight="1"/>
    <row r="930" s="1" customFormat="1" ht="12.75" customHeight="1"/>
    <row r="931" s="1" customFormat="1" ht="12.75" customHeight="1"/>
    <row r="932" s="1" customFormat="1" ht="12.75" customHeight="1"/>
    <row r="933" s="1" customFormat="1" ht="12.75" customHeight="1"/>
    <row r="934" s="1" customFormat="1" ht="12.75" customHeight="1"/>
    <row r="935" s="1" customFormat="1" ht="12.75" customHeight="1"/>
    <row r="936" s="1" customFormat="1" ht="12.75" customHeight="1"/>
    <row r="937" s="1" customFormat="1" ht="12.75" customHeight="1"/>
    <row r="938" s="1" customFormat="1" ht="12.75" customHeight="1"/>
    <row r="939" s="1" customFormat="1" ht="12.75" customHeight="1"/>
    <row r="940" s="1" customFormat="1" ht="12.75" customHeight="1"/>
    <row r="941" s="1" customFormat="1" ht="12.75" customHeight="1"/>
    <row r="942" s="1" customFormat="1" ht="12.75" customHeight="1"/>
    <row r="943" s="1" customFormat="1" ht="12.75" customHeight="1"/>
    <row r="944" s="1" customFormat="1" ht="12.75" customHeight="1"/>
    <row r="945" s="1" customFormat="1" ht="12.75" customHeight="1"/>
    <row r="946" s="1" customFormat="1" ht="12.75" customHeight="1"/>
    <row r="947" s="1" customFormat="1" ht="12.75" customHeight="1"/>
    <row r="948" s="1" customFormat="1" ht="12.75" customHeight="1"/>
    <row r="949" s="1" customFormat="1" ht="12.75" customHeight="1"/>
    <row r="950" s="1" customFormat="1" ht="12.75" customHeight="1"/>
    <row r="951" s="1" customFormat="1" ht="12.75" customHeight="1"/>
    <row r="952" s="1" customFormat="1" ht="12.75" customHeight="1"/>
    <row r="953" s="1" customFormat="1" ht="12.75" customHeight="1"/>
    <row r="954" s="1" customFormat="1" ht="12.75" customHeight="1"/>
    <row r="955" s="1" customFormat="1" ht="12.75" customHeight="1"/>
    <row r="956" s="1" customFormat="1" ht="12.75" customHeight="1"/>
    <row r="957" s="1" customFormat="1" ht="12.75" customHeight="1"/>
    <row r="958" s="1" customFormat="1" ht="12.75" customHeight="1"/>
    <row r="959" s="1" customFormat="1" ht="12.75" customHeight="1"/>
    <row r="960" s="1" customFormat="1" ht="12.75" customHeight="1"/>
    <row r="961" s="1" customFormat="1" ht="12.75" customHeight="1"/>
    <row r="962" s="1" customFormat="1" ht="12.75" customHeight="1"/>
    <row r="963" s="1" customFormat="1" ht="12.75" customHeight="1"/>
    <row r="964" s="1" customFormat="1" ht="12.75" customHeight="1"/>
    <row r="965" s="1" customFormat="1" ht="12.75" customHeight="1"/>
    <row r="966" s="1" customFormat="1" ht="12.75" customHeight="1"/>
    <row r="967" s="1" customFormat="1" ht="12.75" customHeight="1"/>
    <row r="968" s="1" customFormat="1" ht="12.75" customHeight="1"/>
    <row r="969" s="1" customFormat="1" ht="12.75" customHeight="1"/>
    <row r="970" s="1" customFormat="1" ht="12.75" customHeight="1"/>
    <row r="971" s="1" customFormat="1" ht="12.75" customHeight="1"/>
    <row r="972" s="1" customFormat="1" ht="12.75" customHeight="1"/>
    <row r="973" s="1" customFormat="1" ht="12.75" customHeight="1"/>
    <row r="974" s="1" customFormat="1" ht="12.75" customHeight="1"/>
    <row r="975" s="1" customFormat="1" ht="12.75" customHeight="1"/>
    <row r="976" s="1" customFormat="1" ht="12.75" customHeight="1"/>
    <row r="977" s="1" customFormat="1" ht="12.75" customHeight="1"/>
    <row r="978" s="1" customFormat="1" ht="12.75" customHeight="1"/>
    <row r="979" s="1" customFormat="1" ht="12.75" customHeight="1"/>
    <row r="980" s="1" customFormat="1" ht="12.75" customHeight="1"/>
    <row r="981" s="1" customFormat="1" ht="12.75" customHeight="1"/>
    <row r="982" s="1" customFormat="1" ht="12.75" customHeight="1"/>
    <row r="983" s="1" customFormat="1" ht="12.75" customHeight="1"/>
    <row r="984" s="1" customFormat="1" ht="12.75" customHeight="1"/>
    <row r="985" s="1" customFormat="1" ht="12.75" customHeight="1"/>
    <row r="986" s="1" customFormat="1" ht="12.75" customHeight="1"/>
    <row r="987" s="1" customFormat="1" ht="12.75" customHeight="1"/>
    <row r="988" s="1" customFormat="1" ht="12.75" customHeight="1"/>
    <row r="989" s="1" customFormat="1" ht="15" customHeight="1"/>
    <row r="990" s="1" customFormat="1" ht="15" customHeight="1"/>
    <row r="991" s="1" customFormat="1" ht="15" customHeight="1"/>
    <row r="992" s="1" customFormat="1" ht="15" customHeight="1"/>
    <row r="993" s="1" customFormat="1" ht="15" customHeight="1"/>
    <row r="994" s="1" customFormat="1" ht="15" customHeight="1"/>
    <row r="995" s="1" customFormat="1" ht="15" customHeight="1"/>
    <row r="996" s="1" customFormat="1" ht="15" customHeight="1"/>
    <row r="997" s="1" customFormat="1" ht="15" customHeight="1"/>
    <row r="998" s="1" customFormat="1" ht="15" customHeight="1"/>
    <row r="999" s="1" customFormat="1" ht="15" customHeight="1"/>
    <row r="1000" s="1" customFormat="1" ht="15" customHeight="1"/>
    <row r="1001" s="1" customFormat="1" ht="15" customHeight="1"/>
  </sheetData>
  <mergeCells count="2159">
    <mergeCell ref="XDQ148:XDX148"/>
    <mergeCell ref="XDY148:XEF148"/>
    <mergeCell ref="XEG148:XEN148"/>
    <mergeCell ref="XEO148:XEV148"/>
    <mergeCell ref="XEW148:XFD148"/>
    <mergeCell ref="XAW148:XBD148"/>
    <mergeCell ref="XBE148:XBL148"/>
    <mergeCell ref="XBM148:XBT148"/>
    <mergeCell ref="XBU148:XCB148"/>
    <mergeCell ref="XCC148:XCJ148"/>
    <mergeCell ref="XCK148:XCR148"/>
    <mergeCell ref="XCS148:XCZ148"/>
    <mergeCell ref="XDA148:XDH148"/>
    <mergeCell ref="XDI148:XDP148"/>
    <mergeCell ref="WYC148:WYJ148"/>
    <mergeCell ref="WYK148:WYR148"/>
    <mergeCell ref="WYS148:WYZ148"/>
    <mergeCell ref="WZA148:WZH148"/>
    <mergeCell ref="WZI148:WZP148"/>
    <mergeCell ref="WZQ148:WZX148"/>
    <mergeCell ref="WZY148:XAF148"/>
    <mergeCell ref="XAG148:XAN148"/>
    <mergeCell ref="XAO148:XAV148"/>
    <mergeCell ref="WVI148:WVP148"/>
    <mergeCell ref="WVQ148:WVX148"/>
    <mergeCell ref="WVY148:WWF148"/>
    <mergeCell ref="WWG148:WWN148"/>
    <mergeCell ref="WWO148:WWV148"/>
    <mergeCell ref="WWW148:WXD148"/>
    <mergeCell ref="WXE148:WXL148"/>
    <mergeCell ref="WXM148:WXT148"/>
    <mergeCell ref="WXU148:WYB148"/>
    <mergeCell ref="WSO148:WSV148"/>
    <mergeCell ref="WSW148:WTD148"/>
    <mergeCell ref="WTE148:WTL148"/>
    <mergeCell ref="WTM148:WTT148"/>
    <mergeCell ref="WTU148:WUB148"/>
    <mergeCell ref="WUC148:WUJ148"/>
    <mergeCell ref="WUK148:WUR148"/>
    <mergeCell ref="WUS148:WUZ148"/>
    <mergeCell ref="WVA148:WVH148"/>
    <mergeCell ref="WPU148:WQB148"/>
    <mergeCell ref="WQC148:WQJ148"/>
    <mergeCell ref="WQK148:WQR148"/>
    <mergeCell ref="WQS148:WQZ148"/>
    <mergeCell ref="WRA148:WRH148"/>
    <mergeCell ref="WRI148:WRP148"/>
    <mergeCell ref="WRQ148:WRX148"/>
    <mergeCell ref="WRY148:WSF148"/>
    <mergeCell ref="WSG148:WSN148"/>
    <mergeCell ref="WNA148:WNH148"/>
    <mergeCell ref="WNI148:WNP148"/>
    <mergeCell ref="WNQ148:WNX148"/>
    <mergeCell ref="WNY148:WOF148"/>
    <mergeCell ref="WOG148:WON148"/>
    <mergeCell ref="WOO148:WOV148"/>
    <mergeCell ref="WOW148:WPD148"/>
    <mergeCell ref="WPE148:WPL148"/>
    <mergeCell ref="WPM148:WPT148"/>
    <mergeCell ref="WKG148:WKN148"/>
    <mergeCell ref="WKO148:WKV148"/>
    <mergeCell ref="WKW148:WLD148"/>
    <mergeCell ref="WLE148:WLL148"/>
    <mergeCell ref="WLM148:WLT148"/>
    <mergeCell ref="WLU148:WMB148"/>
    <mergeCell ref="WMC148:WMJ148"/>
    <mergeCell ref="WMK148:WMR148"/>
    <mergeCell ref="WMS148:WMZ148"/>
    <mergeCell ref="WHM148:WHT148"/>
    <mergeCell ref="WHU148:WIB148"/>
    <mergeCell ref="WIC148:WIJ148"/>
    <mergeCell ref="WIK148:WIR148"/>
    <mergeCell ref="WIS148:WIZ148"/>
    <mergeCell ref="WJA148:WJH148"/>
    <mergeCell ref="WJI148:WJP148"/>
    <mergeCell ref="WJQ148:WJX148"/>
    <mergeCell ref="WJY148:WKF148"/>
    <mergeCell ref="WES148:WEZ148"/>
    <mergeCell ref="WFA148:WFH148"/>
    <mergeCell ref="WFI148:WFP148"/>
    <mergeCell ref="WFQ148:WFX148"/>
    <mergeCell ref="WFY148:WGF148"/>
    <mergeCell ref="WGG148:WGN148"/>
    <mergeCell ref="WGO148:WGV148"/>
    <mergeCell ref="WGW148:WHD148"/>
    <mergeCell ref="WHE148:WHL148"/>
    <mergeCell ref="WBY148:WCF148"/>
    <mergeCell ref="WCG148:WCN148"/>
    <mergeCell ref="WCO148:WCV148"/>
    <mergeCell ref="WCW148:WDD148"/>
    <mergeCell ref="WDE148:WDL148"/>
    <mergeCell ref="WDM148:WDT148"/>
    <mergeCell ref="WDU148:WEB148"/>
    <mergeCell ref="WEC148:WEJ148"/>
    <mergeCell ref="WEK148:WER148"/>
    <mergeCell ref="VZE148:VZL148"/>
    <mergeCell ref="VZM148:VZT148"/>
    <mergeCell ref="VZU148:WAB148"/>
    <mergeCell ref="WAC148:WAJ148"/>
    <mergeCell ref="WAK148:WAR148"/>
    <mergeCell ref="WAS148:WAZ148"/>
    <mergeCell ref="WBA148:WBH148"/>
    <mergeCell ref="WBI148:WBP148"/>
    <mergeCell ref="WBQ148:WBX148"/>
    <mergeCell ref="VWK148:VWR148"/>
    <mergeCell ref="VWS148:VWZ148"/>
    <mergeCell ref="VXA148:VXH148"/>
    <mergeCell ref="VXI148:VXP148"/>
    <mergeCell ref="VXQ148:VXX148"/>
    <mergeCell ref="VXY148:VYF148"/>
    <mergeCell ref="VYG148:VYN148"/>
    <mergeCell ref="VYO148:VYV148"/>
    <mergeCell ref="VYW148:VZD148"/>
    <mergeCell ref="VTQ148:VTX148"/>
    <mergeCell ref="VTY148:VUF148"/>
    <mergeCell ref="VUG148:VUN148"/>
    <mergeCell ref="VUO148:VUV148"/>
    <mergeCell ref="VUW148:VVD148"/>
    <mergeCell ref="VVE148:VVL148"/>
    <mergeCell ref="VVM148:VVT148"/>
    <mergeCell ref="VVU148:VWB148"/>
    <mergeCell ref="VWC148:VWJ148"/>
    <mergeCell ref="VQW148:VRD148"/>
    <mergeCell ref="VRE148:VRL148"/>
    <mergeCell ref="VRM148:VRT148"/>
    <mergeCell ref="VRU148:VSB148"/>
    <mergeCell ref="VSC148:VSJ148"/>
    <mergeCell ref="VSK148:VSR148"/>
    <mergeCell ref="VSS148:VSZ148"/>
    <mergeCell ref="VTA148:VTH148"/>
    <mergeCell ref="VTI148:VTP148"/>
    <mergeCell ref="VOC148:VOJ148"/>
    <mergeCell ref="VOK148:VOR148"/>
    <mergeCell ref="VOS148:VOZ148"/>
    <mergeCell ref="VPA148:VPH148"/>
    <mergeCell ref="VPI148:VPP148"/>
    <mergeCell ref="VPQ148:VPX148"/>
    <mergeCell ref="VPY148:VQF148"/>
    <mergeCell ref="VQG148:VQN148"/>
    <mergeCell ref="VQO148:VQV148"/>
    <mergeCell ref="VLI148:VLP148"/>
    <mergeCell ref="VLQ148:VLX148"/>
    <mergeCell ref="VLY148:VMF148"/>
    <mergeCell ref="VMG148:VMN148"/>
    <mergeCell ref="VMO148:VMV148"/>
    <mergeCell ref="VMW148:VND148"/>
    <mergeCell ref="VNE148:VNL148"/>
    <mergeCell ref="VNM148:VNT148"/>
    <mergeCell ref="VNU148:VOB148"/>
    <mergeCell ref="VIO148:VIV148"/>
    <mergeCell ref="VIW148:VJD148"/>
    <mergeCell ref="VJE148:VJL148"/>
    <mergeCell ref="VJM148:VJT148"/>
    <mergeCell ref="VJU148:VKB148"/>
    <mergeCell ref="VKC148:VKJ148"/>
    <mergeCell ref="VKK148:VKR148"/>
    <mergeCell ref="VKS148:VKZ148"/>
    <mergeCell ref="VLA148:VLH148"/>
    <mergeCell ref="VFU148:VGB148"/>
    <mergeCell ref="VGC148:VGJ148"/>
    <mergeCell ref="VGK148:VGR148"/>
    <mergeCell ref="VGS148:VGZ148"/>
    <mergeCell ref="VHA148:VHH148"/>
    <mergeCell ref="VHI148:VHP148"/>
    <mergeCell ref="VHQ148:VHX148"/>
    <mergeCell ref="VHY148:VIF148"/>
    <mergeCell ref="VIG148:VIN148"/>
    <mergeCell ref="VDA148:VDH148"/>
    <mergeCell ref="VDI148:VDP148"/>
    <mergeCell ref="VDQ148:VDX148"/>
    <mergeCell ref="VDY148:VEF148"/>
    <mergeCell ref="VEG148:VEN148"/>
    <mergeCell ref="VEO148:VEV148"/>
    <mergeCell ref="VEW148:VFD148"/>
    <mergeCell ref="VFE148:VFL148"/>
    <mergeCell ref="VFM148:VFT148"/>
    <mergeCell ref="VAG148:VAN148"/>
    <mergeCell ref="VAO148:VAV148"/>
    <mergeCell ref="VAW148:VBD148"/>
    <mergeCell ref="VBE148:VBL148"/>
    <mergeCell ref="VBM148:VBT148"/>
    <mergeCell ref="VBU148:VCB148"/>
    <mergeCell ref="VCC148:VCJ148"/>
    <mergeCell ref="VCK148:VCR148"/>
    <mergeCell ref="VCS148:VCZ148"/>
    <mergeCell ref="UXM148:UXT148"/>
    <mergeCell ref="UXU148:UYB148"/>
    <mergeCell ref="UYC148:UYJ148"/>
    <mergeCell ref="UYK148:UYR148"/>
    <mergeCell ref="UYS148:UYZ148"/>
    <mergeCell ref="UZA148:UZH148"/>
    <mergeCell ref="UZI148:UZP148"/>
    <mergeCell ref="UZQ148:UZX148"/>
    <mergeCell ref="UZY148:VAF148"/>
    <mergeCell ref="UUS148:UUZ148"/>
    <mergeCell ref="UVA148:UVH148"/>
    <mergeCell ref="UVI148:UVP148"/>
    <mergeCell ref="UVQ148:UVX148"/>
    <mergeCell ref="UVY148:UWF148"/>
    <mergeCell ref="UWG148:UWN148"/>
    <mergeCell ref="UWO148:UWV148"/>
    <mergeCell ref="UWW148:UXD148"/>
    <mergeCell ref="UXE148:UXL148"/>
    <mergeCell ref="URY148:USF148"/>
    <mergeCell ref="USG148:USN148"/>
    <mergeCell ref="USO148:USV148"/>
    <mergeCell ref="USW148:UTD148"/>
    <mergeCell ref="UTE148:UTL148"/>
    <mergeCell ref="UTM148:UTT148"/>
    <mergeCell ref="UTU148:UUB148"/>
    <mergeCell ref="UUC148:UUJ148"/>
    <mergeCell ref="UUK148:UUR148"/>
    <mergeCell ref="UPE148:UPL148"/>
    <mergeCell ref="UPM148:UPT148"/>
    <mergeCell ref="UPU148:UQB148"/>
    <mergeCell ref="UQC148:UQJ148"/>
    <mergeCell ref="UQK148:UQR148"/>
    <mergeCell ref="UQS148:UQZ148"/>
    <mergeCell ref="URA148:URH148"/>
    <mergeCell ref="URI148:URP148"/>
    <mergeCell ref="URQ148:URX148"/>
    <mergeCell ref="UMK148:UMR148"/>
    <mergeCell ref="UMS148:UMZ148"/>
    <mergeCell ref="UNA148:UNH148"/>
    <mergeCell ref="UNI148:UNP148"/>
    <mergeCell ref="UNQ148:UNX148"/>
    <mergeCell ref="UNY148:UOF148"/>
    <mergeCell ref="UOG148:UON148"/>
    <mergeCell ref="UOO148:UOV148"/>
    <mergeCell ref="UOW148:UPD148"/>
    <mergeCell ref="UJQ148:UJX148"/>
    <mergeCell ref="UJY148:UKF148"/>
    <mergeCell ref="UKG148:UKN148"/>
    <mergeCell ref="UKO148:UKV148"/>
    <mergeCell ref="UKW148:ULD148"/>
    <mergeCell ref="ULE148:ULL148"/>
    <mergeCell ref="ULM148:ULT148"/>
    <mergeCell ref="ULU148:UMB148"/>
    <mergeCell ref="UMC148:UMJ148"/>
    <mergeCell ref="UGW148:UHD148"/>
    <mergeCell ref="UHE148:UHL148"/>
    <mergeCell ref="UHM148:UHT148"/>
    <mergeCell ref="UHU148:UIB148"/>
    <mergeCell ref="UIC148:UIJ148"/>
    <mergeCell ref="UIK148:UIR148"/>
    <mergeCell ref="UIS148:UIZ148"/>
    <mergeCell ref="UJA148:UJH148"/>
    <mergeCell ref="UJI148:UJP148"/>
    <mergeCell ref="UEC148:UEJ148"/>
    <mergeCell ref="UEK148:UER148"/>
    <mergeCell ref="UES148:UEZ148"/>
    <mergeCell ref="UFA148:UFH148"/>
    <mergeCell ref="UFI148:UFP148"/>
    <mergeCell ref="UFQ148:UFX148"/>
    <mergeCell ref="UFY148:UGF148"/>
    <mergeCell ref="UGG148:UGN148"/>
    <mergeCell ref="UGO148:UGV148"/>
    <mergeCell ref="UBI148:UBP148"/>
    <mergeCell ref="UBQ148:UBX148"/>
    <mergeCell ref="UBY148:UCF148"/>
    <mergeCell ref="UCG148:UCN148"/>
    <mergeCell ref="UCO148:UCV148"/>
    <mergeCell ref="UCW148:UDD148"/>
    <mergeCell ref="UDE148:UDL148"/>
    <mergeCell ref="UDM148:UDT148"/>
    <mergeCell ref="UDU148:UEB148"/>
    <mergeCell ref="TYO148:TYV148"/>
    <mergeCell ref="TYW148:TZD148"/>
    <mergeCell ref="TZE148:TZL148"/>
    <mergeCell ref="TZM148:TZT148"/>
    <mergeCell ref="TZU148:UAB148"/>
    <mergeCell ref="UAC148:UAJ148"/>
    <mergeCell ref="UAK148:UAR148"/>
    <mergeCell ref="UAS148:UAZ148"/>
    <mergeCell ref="UBA148:UBH148"/>
    <mergeCell ref="TVU148:TWB148"/>
    <mergeCell ref="TWC148:TWJ148"/>
    <mergeCell ref="TWK148:TWR148"/>
    <mergeCell ref="TWS148:TWZ148"/>
    <mergeCell ref="TXA148:TXH148"/>
    <mergeCell ref="TXI148:TXP148"/>
    <mergeCell ref="TXQ148:TXX148"/>
    <mergeCell ref="TXY148:TYF148"/>
    <mergeCell ref="TYG148:TYN148"/>
    <mergeCell ref="TTA148:TTH148"/>
    <mergeCell ref="TTI148:TTP148"/>
    <mergeCell ref="TTQ148:TTX148"/>
    <mergeCell ref="TTY148:TUF148"/>
    <mergeCell ref="TUG148:TUN148"/>
    <mergeCell ref="TUO148:TUV148"/>
    <mergeCell ref="TUW148:TVD148"/>
    <mergeCell ref="TVE148:TVL148"/>
    <mergeCell ref="TVM148:TVT148"/>
    <mergeCell ref="TQG148:TQN148"/>
    <mergeCell ref="TQO148:TQV148"/>
    <mergeCell ref="TQW148:TRD148"/>
    <mergeCell ref="TRE148:TRL148"/>
    <mergeCell ref="TRM148:TRT148"/>
    <mergeCell ref="TRU148:TSB148"/>
    <mergeCell ref="TSC148:TSJ148"/>
    <mergeCell ref="TSK148:TSR148"/>
    <mergeCell ref="TSS148:TSZ148"/>
    <mergeCell ref="TNM148:TNT148"/>
    <mergeCell ref="TNU148:TOB148"/>
    <mergeCell ref="TOC148:TOJ148"/>
    <mergeCell ref="TOK148:TOR148"/>
    <mergeCell ref="TOS148:TOZ148"/>
    <mergeCell ref="TPA148:TPH148"/>
    <mergeCell ref="TPI148:TPP148"/>
    <mergeCell ref="TPQ148:TPX148"/>
    <mergeCell ref="TPY148:TQF148"/>
    <mergeCell ref="TKS148:TKZ148"/>
    <mergeCell ref="TLA148:TLH148"/>
    <mergeCell ref="TLI148:TLP148"/>
    <mergeCell ref="TLQ148:TLX148"/>
    <mergeCell ref="TLY148:TMF148"/>
    <mergeCell ref="TMG148:TMN148"/>
    <mergeCell ref="TMO148:TMV148"/>
    <mergeCell ref="TMW148:TND148"/>
    <mergeCell ref="TNE148:TNL148"/>
    <mergeCell ref="THY148:TIF148"/>
    <mergeCell ref="TIG148:TIN148"/>
    <mergeCell ref="TIO148:TIV148"/>
    <mergeCell ref="TIW148:TJD148"/>
    <mergeCell ref="TJE148:TJL148"/>
    <mergeCell ref="TJM148:TJT148"/>
    <mergeCell ref="TJU148:TKB148"/>
    <mergeCell ref="TKC148:TKJ148"/>
    <mergeCell ref="TKK148:TKR148"/>
    <mergeCell ref="TFE148:TFL148"/>
    <mergeCell ref="TFM148:TFT148"/>
    <mergeCell ref="TFU148:TGB148"/>
    <mergeCell ref="TGC148:TGJ148"/>
    <mergeCell ref="TGK148:TGR148"/>
    <mergeCell ref="TGS148:TGZ148"/>
    <mergeCell ref="THA148:THH148"/>
    <mergeCell ref="THI148:THP148"/>
    <mergeCell ref="THQ148:THX148"/>
    <mergeCell ref="TCK148:TCR148"/>
    <mergeCell ref="TCS148:TCZ148"/>
    <mergeCell ref="TDA148:TDH148"/>
    <mergeCell ref="TDI148:TDP148"/>
    <mergeCell ref="TDQ148:TDX148"/>
    <mergeCell ref="TDY148:TEF148"/>
    <mergeCell ref="TEG148:TEN148"/>
    <mergeCell ref="TEO148:TEV148"/>
    <mergeCell ref="TEW148:TFD148"/>
    <mergeCell ref="SZQ148:SZX148"/>
    <mergeCell ref="SZY148:TAF148"/>
    <mergeCell ref="TAG148:TAN148"/>
    <mergeCell ref="TAO148:TAV148"/>
    <mergeCell ref="TAW148:TBD148"/>
    <mergeCell ref="TBE148:TBL148"/>
    <mergeCell ref="TBM148:TBT148"/>
    <mergeCell ref="TBU148:TCB148"/>
    <mergeCell ref="TCC148:TCJ148"/>
    <mergeCell ref="SWW148:SXD148"/>
    <mergeCell ref="SXE148:SXL148"/>
    <mergeCell ref="SXM148:SXT148"/>
    <mergeCell ref="SXU148:SYB148"/>
    <mergeCell ref="SYC148:SYJ148"/>
    <mergeCell ref="SYK148:SYR148"/>
    <mergeCell ref="SYS148:SYZ148"/>
    <mergeCell ref="SZA148:SZH148"/>
    <mergeCell ref="SZI148:SZP148"/>
    <mergeCell ref="SUC148:SUJ148"/>
    <mergeCell ref="SUK148:SUR148"/>
    <mergeCell ref="SUS148:SUZ148"/>
    <mergeCell ref="SVA148:SVH148"/>
    <mergeCell ref="SVI148:SVP148"/>
    <mergeCell ref="SVQ148:SVX148"/>
    <mergeCell ref="SVY148:SWF148"/>
    <mergeCell ref="SWG148:SWN148"/>
    <mergeCell ref="SWO148:SWV148"/>
    <mergeCell ref="SRI148:SRP148"/>
    <mergeCell ref="SRQ148:SRX148"/>
    <mergeCell ref="SRY148:SSF148"/>
    <mergeCell ref="SSG148:SSN148"/>
    <mergeCell ref="SSO148:SSV148"/>
    <mergeCell ref="SSW148:STD148"/>
    <mergeCell ref="STE148:STL148"/>
    <mergeCell ref="STM148:STT148"/>
    <mergeCell ref="STU148:SUB148"/>
    <mergeCell ref="SOO148:SOV148"/>
    <mergeCell ref="SOW148:SPD148"/>
    <mergeCell ref="SPE148:SPL148"/>
    <mergeCell ref="SPM148:SPT148"/>
    <mergeCell ref="SPU148:SQB148"/>
    <mergeCell ref="SQC148:SQJ148"/>
    <mergeCell ref="SQK148:SQR148"/>
    <mergeCell ref="SQS148:SQZ148"/>
    <mergeCell ref="SRA148:SRH148"/>
    <mergeCell ref="SLU148:SMB148"/>
    <mergeCell ref="SMC148:SMJ148"/>
    <mergeCell ref="SMK148:SMR148"/>
    <mergeCell ref="SMS148:SMZ148"/>
    <mergeCell ref="SNA148:SNH148"/>
    <mergeCell ref="SNI148:SNP148"/>
    <mergeCell ref="SNQ148:SNX148"/>
    <mergeCell ref="SNY148:SOF148"/>
    <mergeCell ref="SOG148:SON148"/>
    <mergeCell ref="SJA148:SJH148"/>
    <mergeCell ref="SJI148:SJP148"/>
    <mergeCell ref="SJQ148:SJX148"/>
    <mergeCell ref="SJY148:SKF148"/>
    <mergeCell ref="SKG148:SKN148"/>
    <mergeCell ref="SKO148:SKV148"/>
    <mergeCell ref="SKW148:SLD148"/>
    <mergeCell ref="SLE148:SLL148"/>
    <mergeCell ref="SLM148:SLT148"/>
    <mergeCell ref="SGG148:SGN148"/>
    <mergeCell ref="SGO148:SGV148"/>
    <mergeCell ref="SGW148:SHD148"/>
    <mergeCell ref="SHE148:SHL148"/>
    <mergeCell ref="SHM148:SHT148"/>
    <mergeCell ref="SHU148:SIB148"/>
    <mergeCell ref="SIC148:SIJ148"/>
    <mergeCell ref="SIK148:SIR148"/>
    <mergeCell ref="SIS148:SIZ148"/>
    <mergeCell ref="SDM148:SDT148"/>
    <mergeCell ref="SDU148:SEB148"/>
    <mergeCell ref="SEC148:SEJ148"/>
    <mergeCell ref="SEK148:SER148"/>
    <mergeCell ref="SES148:SEZ148"/>
    <mergeCell ref="SFA148:SFH148"/>
    <mergeCell ref="SFI148:SFP148"/>
    <mergeCell ref="SFQ148:SFX148"/>
    <mergeCell ref="SFY148:SGF148"/>
    <mergeCell ref="SAS148:SAZ148"/>
    <mergeCell ref="SBA148:SBH148"/>
    <mergeCell ref="SBI148:SBP148"/>
    <mergeCell ref="SBQ148:SBX148"/>
    <mergeCell ref="SBY148:SCF148"/>
    <mergeCell ref="SCG148:SCN148"/>
    <mergeCell ref="SCO148:SCV148"/>
    <mergeCell ref="SCW148:SDD148"/>
    <mergeCell ref="SDE148:SDL148"/>
    <mergeCell ref="RXY148:RYF148"/>
    <mergeCell ref="RYG148:RYN148"/>
    <mergeCell ref="RYO148:RYV148"/>
    <mergeCell ref="RYW148:RZD148"/>
    <mergeCell ref="RZE148:RZL148"/>
    <mergeCell ref="RZM148:RZT148"/>
    <mergeCell ref="RZU148:SAB148"/>
    <mergeCell ref="SAC148:SAJ148"/>
    <mergeCell ref="SAK148:SAR148"/>
    <mergeCell ref="RVE148:RVL148"/>
    <mergeCell ref="RVM148:RVT148"/>
    <mergeCell ref="RVU148:RWB148"/>
    <mergeCell ref="RWC148:RWJ148"/>
    <mergeCell ref="RWK148:RWR148"/>
    <mergeCell ref="RWS148:RWZ148"/>
    <mergeCell ref="RXA148:RXH148"/>
    <mergeCell ref="RXI148:RXP148"/>
    <mergeCell ref="RXQ148:RXX148"/>
    <mergeCell ref="RSK148:RSR148"/>
    <mergeCell ref="RSS148:RSZ148"/>
    <mergeCell ref="RTA148:RTH148"/>
    <mergeCell ref="RTI148:RTP148"/>
    <mergeCell ref="RTQ148:RTX148"/>
    <mergeCell ref="RTY148:RUF148"/>
    <mergeCell ref="RUG148:RUN148"/>
    <mergeCell ref="RUO148:RUV148"/>
    <mergeCell ref="RUW148:RVD148"/>
    <mergeCell ref="RPQ148:RPX148"/>
    <mergeCell ref="RPY148:RQF148"/>
    <mergeCell ref="RQG148:RQN148"/>
    <mergeCell ref="RQO148:RQV148"/>
    <mergeCell ref="RQW148:RRD148"/>
    <mergeCell ref="RRE148:RRL148"/>
    <mergeCell ref="RRM148:RRT148"/>
    <mergeCell ref="RRU148:RSB148"/>
    <mergeCell ref="RSC148:RSJ148"/>
    <mergeCell ref="RMW148:RND148"/>
    <mergeCell ref="RNE148:RNL148"/>
    <mergeCell ref="RNM148:RNT148"/>
    <mergeCell ref="RNU148:ROB148"/>
    <mergeCell ref="ROC148:ROJ148"/>
    <mergeCell ref="ROK148:ROR148"/>
    <mergeCell ref="ROS148:ROZ148"/>
    <mergeCell ref="RPA148:RPH148"/>
    <mergeCell ref="RPI148:RPP148"/>
    <mergeCell ref="RKC148:RKJ148"/>
    <mergeCell ref="RKK148:RKR148"/>
    <mergeCell ref="RKS148:RKZ148"/>
    <mergeCell ref="RLA148:RLH148"/>
    <mergeCell ref="RLI148:RLP148"/>
    <mergeCell ref="RLQ148:RLX148"/>
    <mergeCell ref="RLY148:RMF148"/>
    <mergeCell ref="RMG148:RMN148"/>
    <mergeCell ref="RMO148:RMV148"/>
    <mergeCell ref="RHI148:RHP148"/>
    <mergeCell ref="RHQ148:RHX148"/>
    <mergeCell ref="RHY148:RIF148"/>
    <mergeCell ref="RIG148:RIN148"/>
    <mergeCell ref="RIO148:RIV148"/>
    <mergeCell ref="RIW148:RJD148"/>
    <mergeCell ref="RJE148:RJL148"/>
    <mergeCell ref="RJM148:RJT148"/>
    <mergeCell ref="RJU148:RKB148"/>
    <mergeCell ref="REO148:REV148"/>
    <mergeCell ref="REW148:RFD148"/>
    <mergeCell ref="RFE148:RFL148"/>
    <mergeCell ref="RFM148:RFT148"/>
    <mergeCell ref="RFU148:RGB148"/>
    <mergeCell ref="RGC148:RGJ148"/>
    <mergeCell ref="RGK148:RGR148"/>
    <mergeCell ref="RGS148:RGZ148"/>
    <mergeCell ref="RHA148:RHH148"/>
    <mergeCell ref="RBU148:RCB148"/>
    <mergeCell ref="RCC148:RCJ148"/>
    <mergeCell ref="RCK148:RCR148"/>
    <mergeCell ref="RCS148:RCZ148"/>
    <mergeCell ref="RDA148:RDH148"/>
    <mergeCell ref="RDI148:RDP148"/>
    <mergeCell ref="RDQ148:RDX148"/>
    <mergeCell ref="RDY148:REF148"/>
    <mergeCell ref="REG148:REN148"/>
    <mergeCell ref="QZA148:QZH148"/>
    <mergeCell ref="QZI148:QZP148"/>
    <mergeCell ref="QZQ148:QZX148"/>
    <mergeCell ref="QZY148:RAF148"/>
    <mergeCell ref="RAG148:RAN148"/>
    <mergeCell ref="RAO148:RAV148"/>
    <mergeCell ref="RAW148:RBD148"/>
    <mergeCell ref="RBE148:RBL148"/>
    <mergeCell ref="RBM148:RBT148"/>
    <mergeCell ref="QWG148:QWN148"/>
    <mergeCell ref="QWO148:QWV148"/>
    <mergeCell ref="QWW148:QXD148"/>
    <mergeCell ref="QXE148:QXL148"/>
    <mergeCell ref="QXM148:QXT148"/>
    <mergeCell ref="QXU148:QYB148"/>
    <mergeCell ref="QYC148:QYJ148"/>
    <mergeCell ref="QYK148:QYR148"/>
    <mergeCell ref="QYS148:QYZ148"/>
    <mergeCell ref="QTM148:QTT148"/>
    <mergeCell ref="QTU148:QUB148"/>
    <mergeCell ref="QUC148:QUJ148"/>
    <mergeCell ref="QUK148:QUR148"/>
    <mergeCell ref="QUS148:QUZ148"/>
    <mergeCell ref="QVA148:QVH148"/>
    <mergeCell ref="QVI148:QVP148"/>
    <mergeCell ref="QVQ148:QVX148"/>
    <mergeCell ref="QVY148:QWF148"/>
    <mergeCell ref="QQS148:QQZ148"/>
    <mergeCell ref="QRA148:QRH148"/>
    <mergeCell ref="QRI148:QRP148"/>
    <mergeCell ref="QRQ148:QRX148"/>
    <mergeCell ref="QRY148:QSF148"/>
    <mergeCell ref="QSG148:QSN148"/>
    <mergeCell ref="QSO148:QSV148"/>
    <mergeCell ref="QSW148:QTD148"/>
    <mergeCell ref="QTE148:QTL148"/>
    <mergeCell ref="QNY148:QOF148"/>
    <mergeCell ref="QOG148:QON148"/>
    <mergeCell ref="QOO148:QOV148"/>
    <mergeCell ref="QOW148:QPD148"/>
    <mergeCell ref="QPE148:QPL148"/>
    <mergeCell ref="QPM148:QPT148"/>
    <mergeCell ref="QPU148:QQB148"/>
    <mergeCell ref="QQC148:QQJ148"/>
    <mergeCell ref="QQK148:QQR148"/>
    <mergeCell ref="QLE148:QLL148"/>
    <mergeCell ref="QLM148:QLT148"/>
    <mergeCell ref="QLU148:QMB148"/>
    <mergeCell ref="QMC148:QMJ148"/>
    <mergeCell ref="QMK148:QMR148"/>
    <mergeCell ref="QMS148:QMZ148"/>
    <mergeCell ref="QNA148:QNH148"/>
    <mergeCell ref="QNI148:QNP148"/>
    <mergeCell ref="QNQ148:QNX148"/>
    <mergeCell ref="QIK148:QIR148"/>
    <mergeCell ref="QIS148:QIZ148"/>
    <mergeCell ref="QJA148:QJH148"/>
    <mergeCell ref="QJI148:QJP148"/>
    <mergeCell ref="QJQ148:QJX148"/>
    <mergeCell ref="QJY148:QKF148"/>
    <mergeCell ref="QKG148:QKN148"/>
    <mergeCell ref="QKO148:QKV148"/>
    <mergeCell ref="QKW148:QLD148"/>
    <mergeCell ref="QFQ148:QFX148"/>
    <mergeCell ref="QFY148:QGF148"/>
    <mergeCell ref="QGG148:QGN148"/>
    <mergeCell ref="QGO148:QGV148"/>
    <mergeCell ref="QGW148:QHD148"/>
    <mergeCell ref="QHE148:QHL148"/>
    <mergeCell ref="QHM148:QHT148"/>
    <mergeCell ref="QHU148:QIB148"/>
    <mergeCell ref="QIC148:QIJ148"/>
    <mergeCell ref="QCW148:QDD148"/>
    <mergeCell ref="QDE148:QDL148"/>
    <mergeCell ref="QDM148:QDT148"/>
    <mergeCell ref="QDU148:QEB148"/>
    <mergeCell ref="QEC148:QEJ148"/>
    <mergeCell ref="QEK148:QER148"/>
    <mergeCell ref="QES148:QEZ148"/>
    <mergeCell ref="QFA148:QFH148"/>
    <mergeCell ref="QFI148:QFP148"/>
    <mergeCell ref="QAC148:QAJ148"/>
    <mergeCell ref="QAK148:QAR148"/>
    <mergeCell ref="QAS148:QAZ148"/>
    <mergeCell ref="QBA148:QBH148"/>
    <mergeCell ref="QBI148:QBP148"/>
    <mergeCell ref="QBQ148:QBX148"/>
    <mergeCell ref="QBY148:QCF148"/>
    <mergeCell ref="QCG148:QCN148"/>
    <mergeCell ref="QCO148:QCV148"/>
    <mergeCell ref="PXI148:PXP148"/>
    <mergeCell ref="PXQ148:PXX148"/>
    <mergeCell ref="PXY148:PYF148"/>
    <mergeCell ref="PYG148:PYN148"/>
    <mergeCell ref="PYO148:PYV148"/>
    <mergeCell ref="PYW148:PZD148"/>
    <mergeCell ref="PZE148:PZL148"/>
    <mergeCell ref="PZM148:PZT148"/>
    <mergeCell ref="PZU148:QAB148"/>
    <mergeCell ref="PUO148:PUV148"/>
    <mergeCell ref="PUW148:PVD148"/>
    <mergeCell ref="PVE148:PVL148"/>
    <mergeCell ref="PVM148:PVT148"/>
    <mergeCell ref="PVU148:PWB148"/>
    <mergeCell ref="PWC148:PWJ148"/>
    <mergeCell ref="PWK148:PWR148"/>
    <mergeCell ref="PWS148:PWZ148"/>
    <mergeCell ref="PXA148:PXH148"/>
    <mergeCell ref="PRU148:PSB148"/>
    <mergeCell ref="PSC148:PSJ148"/>
    <mergeCell ref="PSK148:PSR148"/>
    <mergeCell ref="PSS148:PSZ148"/>
    <mergeCell ref="PTA148:PTH148"/>
    <mergeCell ref="PTI148:PTP148"/>
    <mergeCell ref="PTQ148:PTX148"/>
    <mergeCell ref="PTY148:PUF148"/>
    <mergeCell ref="PUG148:PUN148"/>
    <mergeCell ref="PPA148:PPH148"/>
    <mergeCell ref="PPI148:PPP148"/>
    <mergeCell ref="PPQ148:PPX148"/>
    <mergeCell ref="PPY148:PQF148"/>
    <mergeCell ref="PQG148:PQN148"/>
    <mergeCell ref="PQO148:PQV148"/>
    <mergeCell ref="PQW148:PRD148"/>
    <mergeCell ref="PRE148:PRL148"/>
    <mergeCell ref="PRM148:PRT148"/>
    <mergeCell ref="PMG148:PMN148"/>
    <mergeCell ref="PMO148:PMV148"/>
    <mergeCell ref="PMW148:PND148"/>
    <mergeCell ref="PNE148:PNL148"/>
    <mergeCell ref="PNM148:PNT148"/>
    <mergeCell ref="PNU148:POB148"/>
    <mergeCell ref="POC148:POJ148"/>
    <mergeCell ref="POK148:POR148"/>
    <mergeCell ref="POS148:POZ148"/>
    <mergeCell ref="PJM148:PJT148"/>
    <mergeCell ref="PJU148:PKB148"/>
    <mergeCell ref="PKC148:PKJ148"/>
    <mergeCell ref="PKK148:PKR148"/>
    <mergeCell ref="PKS148:PKZ148"/>
    <mergeCell ref="PLA148:PLH148"/>
    <mergeCell ref="PLI148:PLP148"/>
    <mergeCell ref="PLQ148:PLX148"/>
    <mergeCell ref="PLY148:PMF148"/>
    <mergeCell ref="PGS148:PGZ148"/>
    <mergeCell ref="PHA148:PHH148"/>
    <mergeCell ref="PHI148:PHP148"/>
    <mergeCell ref="PHQ148:PHX148"/>
    <mergeCell ref="PHY148:PIF148"/>
    <mergeCell ref="PIG148:PIN148"/>
    <mergeCell ref="PIO148:PIV148"/>
    <mergeCell ref="PIW148:PJD148"/>
    <mergeCell ref="PJE148:PJL148"/>
    <mergeCell ref="PDY148:PEF148"/>
    <mergeCell ref="PEG148:PEN148"/>
    <mergeCell ref="PEO148:PEV148"/>
    <mergeCell ref="PEW148:PFD148"/>
    <mergeCell ref="PFE148:PFL148"/>
    <mergeCell ref="PFM148:PFT148"/>
    <mergeCell ref="PFU148:PGB148"/>
    <mergeCell ref="PGC148:PGJ148"/>
    <mergeCell ref="PGK148:PGR148"/>
    <mergeCell ref="PBE148:PBL148"/>
    <mergeCell ref="PBM148:PBT148"/>
    <mergeCell ref="PBU148:PCB148"/>
    <mergeCell ref="PCC148:PCJ148"/>
    <mergeCell ref="PCK148:PCR148"/>
    <mergeCell ref="PCS148:PCZ148"/>
    <mergeCell ref="PDA148:PDH148"/>
    <mergeCell ref="PDI148:PDP148"/>
    <mergeCell ref="PDQ148:PDX148"/>
    <mergeCell ref="OYK148:OYR148"/>
    <mergeCell ref="OYS148:OYZ148"/>
    <mergeCell ref="OZA148:OZH148"/>
    <mergeCell ref="OZI148:OZP148"/>
    <mergeCell ref="OZQ148:OZX148"/>
    <mergeCell ref="OZY148:PAF148"/>
    <mergeCell ref="PAG148:PAN148"/>
    <mergeCell ref="PAO148:PAV148"/>
    <mergeCell ref="PAW148:PBD148"/>
    <mergeCell ref="OVQ148:OVX148"/>
    <mergeCell ref="OVY148:OWF148"/>
    <mergeCell ref="OWG148:OWN148"/>
    <mergeCell ref="OWO148:OWV148"/>
    <mergeCell ref="OWW148:OXD148"/>
    <mergeCell ref="OXE148:OXL148"/>
    <mergeCell ref="OXM148:OXT148"/>
    <mergeCell ref="OXU148:OYB148"/>
    <mergeCell ref="OYC148:OYJ148"/>
    <mergeCell ref="OSW148:OTD148"/>
    <mergeCell ref="OTE148:OTL148"/>
    <mergeCell ref="OTM148:OTT148"/>
    <mergeCell ref="OTU148:OUB148"/>
    <mergeCell ref="OUC148:OUJ148"/>
    <mergeCell ref="OUK148:OUR148"/>
    <mergeCell ref="OUS148:OUZ148"/>
    <mergeCell ref="OVA148:OVH148"/>
    <mergeCell ref="OVI148:OVP148"/>
    <mergeCell ref="OQC148:OQJ148"/>
    <mergeCell ref="OQK148:OQR148"/>
    <mergeCell ref="OQS148:OQZ148"/>
    <mergeCell ref="ORA148:ORH148"/>
    <mergeCell ref="ORI148:ORP148"/>
    <mergeCell ref="ORQ148:ORX148"/>
    <mergeCell ref="ORY148:OSF148"/>
    <mergeCell ref="OSG148:OSN148"/>
    <mergeCell ref="OSO148:OSV148"/>
    <mergeCell ref="ONI148:ONP148"/>
    <mergeCell ref="ONQ148:ONX148"/>
    <mergeCell ref="ONY148:OOF148"/>
    <mergeCell ref="OOG148:OON148"/>
    <mergeCell ref="OOO148:OOV148"/>
    <mergeCell ref="OOW148:OPD148"/>
    <mergeCell ref="OPE148:OPL148"/>
    <mergeCell ref="OPM148:OPT148"/>
    <mergeCell ref="OPU148:OQB148"/>
    <mergeCell ref="OKO148:OKV148"/>
    <mergeCell ref="OKW148:OLD148"/>
    <mergeCell ref="OLE148:OLL148"/>
    <mergeCell ref="OLM148:OLT148"/>
    <mergeCell ref="OLU148:OMB148"/>
    <mergeCell ref="OMC148:OMJ148"/>
    <mergeCell ref="OMK148:OMR148"/>
    <mergeCell ref="OMS148:OMZ148"/>
    <mergeCell ref="ONA148:ONH148"/>
    <mergeCell ref="OHU148:OIB148"/>
    <mergeCell ref="OIC148:OIJ148"/>
    <mergeCell ref="OIK148:OIR148"/>
    <mergeCell ref="OIS148:OIZ148"/>
    <mergeCell ref="OJA148:OJH148"/>
    <mergeCell ref="OJI148:OJP148"/>
    <mergeCell ref="OJQ148:OJX148"/>
    <mergeCell ref="OJY148:OKF148"/>
    <mergeCell ref="OKG148:OKN148"/>
    <mergeCell ref="OFA148:OFH148"/>
    <mergeCell ref="OFI148:OFP148"/>
    <mergeCell ref="OFQ148:OFX148"/>
    <mergeCell ref="OFY148:OGF148"/>
    <mergeCell ref="OGG148:OGN148"/>
    <mergeCell ref="OGO148:OGV148"/>
    <mergeCell ref="OGW148:OHD148"/>
    <mergeCell ref="OHE148:OHL148"/>
    <mergeCell ref="OHM148:OHT148"/>
    <mergeCell ref="OCG148:OCN148"/>
    <mergeCell ref="OCO148:OCV148"/>
    <mergeCell ref="OCW148:ODD148"/>
    <mergeCell ref="ODE148:ODL148"/>
    <mergeCell ref="ODM148:ODT148"/>
    <mergeCell ref="ODU148:OEB148"/>
    <mergeCell ref="OEC148:OEJ148"/>
    <mergeCell ref="OEK148:OER148"/>
    <mergeCell ref="OES148:OEZ148"/>
    <mergeCell ref="NZM148:NZT148"/>
    <mergeCell ref="NZU148:OAB148"/>
    <mergeCell ref="OAC148:OAJ148"/>
    <mergeCell ref="OAK148:OAR148"/>
    <mergeCell ref="OAS148:OAZ148"/>
    <mergeCell ref="OBA148:OBH148"/>
    <mergeCell ref="OBI148:OBP148"/>
    <mergeCell ref="OBQ148:OBX148"/>
    <mergeCell ref="OBY148:OCF148"/>
    <mergeCell ref="NWS148:NWZ148"/>
    <mergeCell ref="NXA148:NXH148"/>
    <mergeCell ref="NXI148:NXP148"/>
    <mergeCell ref="NXQ148:NXX148"/>
    <mergeCell ref="NXY148:NYF148"/>
    <mergeCell ref="NYG148:NYN148"/>
    <mergeCell ref="NYO148:NYV148"/>
    <mergeCell ref="NYW148:NZD148"/>
    <mergeCell ref="NZE148:NZL148"/>
    <mergeCell ref="NTY148:NUF148"/>
    <mergeCell ref="NUG148:NUN148"/>
    <mergeCell ref="NUO148:NUV148"/>
    <mergeCell ref="NUW148:NVD148"/>
    <mergeCell ref="NVE148:NVL148"/>
    <mergeCell ref="NVM148:NVT148"/>
    <mergeCell ref="NVU148:NWB148"/>
    <mergeCell ref="NWC148:NWJ148"/>
    <mergeCell ref="NWK148:NWR148"/>
    <mergeCell ref="NRE148:NRL148"/>
    <mergeCell ref="NRM148:NRT148"/>
    <mergeCell ref="NRU148:NSB148"/>
    <mergeCell ref="NSC148:NSJ148"/>
    <mergeCell ref="NSK148:NSR148"/>
    <mergeCell ref="NSS148:NSZ148"/>
    <mergeCell ref="NTA148:NTH148"/>
    <mergeCell ref="NTI148:NTP148"/>
    <mergeCell ref="NTQ148:NTX148"/>
    <mergeCell ref="NOK148:NOR148"/>
    <mergeCell ref="NOS148:NOZ148"/>
    <mergeCell ref="NPA148:NPH148"/>
    <mergeCell ref="NPI148:NPP148"/>
    <mergeCell ref="NPQ148:NPX148"/>
    <mergeCell ref="NPY148:NQF148"/>
    <mergeCell ref="NQG148:NQN148"/>
    <mergeCell ref="NQO148:NQV148"/>
    <mergeCell ref="NQW148:NRD148"/>
    <mergeCell ref="NLQ148:NLX148"/>
    <mergeCell ref="NLY148:NMF148"/>
    <mergeCell ref="NMG148:NMN148"/>
    <mergeCell ref="NMO148:NMV148"/>
    <mergeCell ref="NMW148:NND148"/>
    <mergeCell ref="NNE148:NNL148"/>
    <mergeCell ref="NNM148:NNT148"/>
    <mergeCell ref="NNU148:NOB148"/>
    <mergeCell ref="NOC148:NOJ148"/>
    <mergeCell ref="NIW148:NJD148"/>
    <mergeCell ref="NJE148:NJL148"/>
    <mergeCell ref="NJM148:NJT148"/>
    <mergeCell ref="NJU148:NKB148"/>
    <mergeCell ref="NKC148:NKJ148"/>
    <mergeCell ref="NKK148:NKR148"/>
    <mergeCell ref="NKS148:NKZ148"/>
    <mergeCell ref="NLA148:NLH148"/>
    <mergeCell ref="NLI148:NLP148"/>
    <mergeCell ref="NGC148:NGJ148"/>
    <mergeCell ref="NGK148:NGR148"/>
    <mergeCell ref="NGS148:NGZ148"/>
    <mergeCell ref="NHA148:NHH148"/>
    <mergeCell ref="NHI148:NHP148"/>
    <mergeCell ref="NHQ148:NHX148"/>
    <mergeCell ref="NHY148:NIF148"/>
    <mergeCell ref="NIG148:NIN148"/>
    <mergeCell ref="NIO148:NIV148"/>
    <mergeCell ref="NDI148:NDP148"/>
    <mergeCell ref="NDQ148:NDX148"/>
    <mergeCell ref="NDY148:NEF148"/>
    <mergeCell ref="NEG148:NEN148"/>
    <mergeCell ref="NEO148:NEV148"/>
    <mergeCell ref="NEW148:NFD148"/>
    <mergeCell ref="NFE148:NFL148"/>
    <mergeCell ref="NFM148:NFT148"/>
    <mergeCell ref="NFU148:NGB148"/>
    <mergeCell ref="NAO148:NAV148"/>
    <mergeCell ref="NAW148:NBD148"/>
    <mergeCell ref="NBE148:NBL148"/>
    <mergeCell ref="NBM148:NBT148"/>
    <mergeCell ref="NBU148:NCB148"/>
    <mergeCell ref="NCC148:NCJ148"/>
    <mergeCell ref="NCK148:NCR148"/>
    <mergeCell ref="NCS148:NCZ148"/>
    <mergeCell ref="NDA148:NDH148"/>
    <mergeCell ref="MXU148:MYB148"/>
    <mergeCell ref="MYC148:MYJ148"/>
    <mergeCell ref="MYK148:MYR148"/>
    <mergeCell ref="MYS148:MYZ148"/>
    <mergeCell ref="MZA148:MZH148"/>
    <mergeCell ref="MZI148:MZP148"/>
    <mergeCell ref="MZQ148:MZX148"/>
    <mergeCell ref="MZY148:NAF148"/>
    <mergeCell ref="NAG148:NAN148"/>
    <mergeCell ref="MVA148:MVH148"/>
    <mergeCell ref="MVI148:MVP148"/>
    <mergeCell ref="MVQ148:MVX148"/>
    <mergeCell ref="MVY148:MWF148"/>
    <mergeCell ref="MWG148:MWN148"/>
    <mergeCell ref="MWO148:MWV148"/>
    <mergeCell ref="MWW148:MXD148"/>
    <mergeCell ref="MXE148:MXL148"/>
    <mergeCell ref="MXM148:MXT148"/>
    <mergeCell ref="MSG148:MSN148"/>
    <mergeCell ref="MSO148:MSV148"/>
    <mergeCell ref="MSW148:MTD148"/>
    <mergeCell ref="MTE148:MTL148"/>
    <mergeCell ref="MTM148:MTT148"/>
    <mergeCell ref="MTU148:MUB148"/>
    <mergeCell ref="MUC148:MUJ148"/>
    <mergeCell ref="MUK148:MUR148"/>
    <mergeCell ref="MUS148:MUZ148"/>
    <mergeCell ref="MPM148:MPT148"/>
    <mergeCell ref="MPU148:MQB148"/>
    <mergeCell ref="MQC148:MQJ148"/>
    <mergeCell ref="MQK148:MQR148"/>
    <mergeCell ref="MQS148:MQZ148"/>
    <mergeCell ref="MRA148:MRH148"/>
    <mergeCell ref="MRI148:MRP148"/>
    <mergeCell ref="MRQ148:MRX148"/>
    <mergeCell ref="MRY148:MSF148"/>
    <mergeCell ref="MMS148:MMZ148"/>
    <mergeCell ref="MNA148:MNH148"/>
    <mergeCell ref="MNI148:MNP148"/>
    <mergeCell ref="MNQ148:MNX148"/>
    <mergeCell ref="MNY148:MOF148"/>
    <mergeCell ref="MOG148:MON148"/>
    <mergeCell ref="MOO148:MOV148"/>
    <mergeCell ref="MOW148:MPD148"/>
    <mergeCell ref="MPE148:MPL148"/>
    <mergeCell ref="MJY148:MKF148"/>
    <mergeCell ref="MKG148:MKN148"/>
    <mergeCell ref="MKO148:MKV148"/>
    <mergeCell ref="MKW148:MLD148"/>
    <mergeCell ref="MLE148:MLL148"/>
    <mergeCell ref="MLM148:MLT148"/>
    <mergeCell ref="MLU148:MMB148"/>
    <mergeCell ref="MMC148:MMJ148"/>
    <mergeCell ref="MMK148:MMR148"/>
    <mergeCell ref="MHE148:MHL148"/>
    <mergeCell ref="MHM148:MHT148"/>
    <mergeCell ref="MHU148:MIB148"/>
    <mergeCell ref="MIC148:MIJ148"/>
    <mergeCell ref="MIK148:MIR148"/>
    <mergeCell ref="MIS148:MIZ148"/>
    <mergeCell ref="MJA148:MJH148"/>
    <mergeCell ref="MJI148:MJP148"/>
    <mergeCell ref="MJQ148:MJX148"/>
    <mergeCell ref="MEK148:MER148"/>
    <mergeCell ref="MES148:MEZ148"/>
    <mergeCell ref="MFA148:MFH148"/>
    <mergeCell ref="MFI148:MFP148"/>
    <mergeCell ref="MFQ148:MFX148"/>
    <mergeCell ref="MFY148:MGF148"/>
    <mergeCell ref="MGG148:MGN148"/>
    <mergeCell ref="MGO148:MGV148"/>
    <mergeCell ref="MGW148:MHD148"/>
    <mergeCell ref="MBQ148:MBX148"/>
    <mergeCell ref="MBY148:MCF148"/>
    <mergeCell ref="MCG148:MCN148"/>
    <mergeCell ref="MCO148:MCV148"/>
    <mergeCell ref="MCW148:MDD148"/>
    <mergeCell ref="MDE148:MDL148"/>
    <mergeCell ref="MDM148:MDT148"/>
    <mergeCell ref="MDU148:MEB148"/>
    <mergeCell ref="MEC148:MEJ148"/>
    <mergeCell ref="LYW148:LZD148"/>
    <mergeCell ref="LZE148:LZL148"/>
    <mergeCell ref="LZM148:LZT148"/>
    <mergeCell ref="LZU148:MAB148"/>
    <mergeCell ref="MAC148:MAJ148"/>
    <mergeCell ref="MAK148:MAR148"/>
    <mergeCell ref="MAS148:MAZ148"/>
    <mergeCell ref="MBA148:MBH148"/>
    <mergeCell ref="MBI148:MBP148"/>
    <mergeCell ref="LWC148:LWJ148"/>
    <mergeCell ref="LWK148:LWR148"/>
    <mergeCell ref="LWS148:LWZ148"/>
    <mergeCell ref="LXA148:LXH148"/>
    <mergeCell ref="LXI148:LXP148"/>
    <mergeCell ref="LXQ148:LXX148"/>
    <mergeCell ref="LXY148:LYF148"/>
    <mergeCell ref="LYG148:LYN148"/>
    <mergeCell ref="LYO148:LYV148"/>
    <mergeCell ref="LTI148:LTP148"/>
    <mergeCell ref="LTQ148:LTX148"/>
    <mergeCell ref="LTY148:LUF148"/>
    <mergeCell ref="LUG148:LUN148"/>
    <mergeCell ref="LUO148:LUV148"/>
    <mergeCell ref="LUW148:LVD148"/>
    <mergeCell ref="LVE148:LVL148"/>
    <mergeCell ref="LVM148:LVT148"/>
    <mergeCell ref="LVU148:LWB148"/>
    <mergeCell ref="LQO148:LQV148"/>
    <mergeCell ref="LQW148:LRD148"/>
    <mergeCell ref="LRE148:LRL148"/>
    <mergeCell ref="LRM148:LRT148"/>
    <mergeCell ref="LRU148:LSB148"/>
    <mergeCell ref="LSC148:LSJ148"/>
    <mergeCell ref="LSK148:LSR148"/>
    <mergeCell ref="LSS148:LSZ148"/>
    <mergeCell ref="LTA148:LTH148"/>
    <mergeCell ref="LNU148:LOB148"/>
    <mergeCell ref="LOC148:LOJ148"/>
    <mergeCell ref="LOK148:LOR148"/>
    <mergeCell ref="LOS148:LOZ148"/>
    <mergeCell ref="LPA148:LPH148"/>
    <mergeCell ref="LPI148:LPP148"/>
    <mergeCell ref="LPQ148:LPX148"/>
    <mergeCell ref="LPY148:LQF148"/>
    <mergeCell ref="LQG148:LQN148"/>
    <mergeCell ref="LLA148:LLH148"/>
    <mergeCell ref="LLI148:LLP148"/>
    <mergeCell ref="LLQ148:LLX148"/>
    <mergeCell ref="LLY148:LMF148"/>
    <mergeCell ref="LMG148:LMN148"/>
    <mergeCell ref="LMO148:LMV148"/>
    <mergeCell ref="LMW148:LND148"/>
    <mergeCell ref="LNE148:LNL148"/>
    <mergeCell ref="LNM148:LNT148"/>
    <mergeCell ref="LIG148:LIN148"/>
    <mergeCell ref="LIO148:LIV148"/>
    <mergeCell ref="LIW148:LJD148"/>
    <mergeCell ref="LJE148:LJL148"/>
    <mergeCell ref="LJM148:LJT148"/>
    <mergeCell ref="LJU148:LKB148"/>
    <mergeCell ref="LKC148:LKJ148"/>
    <mergeCell ref="LKK148:LKR148"/>
    <mergeCell ref="LKS148:LKZ148"/>
    <mergeCell ref="LFM148:LFT148"/>
    <mergeCell ref="LFU148:LGB148"/>
    <mergeCell ref="LGC148:LGJ148"/>
    <mergeCell ref="LGK148:LGR148"/>
    <mergeCell ref="LGS148:LGZ148"/>
    <mergeCell ref="LHA148:LHH148"/>
    <mergeCell ref="LHI148:LHP148"/>
    <mergeCell ref="LHQ148:LHX148"/>
    <mergeCell ref="LHY148:LIF148"/>
    <mergeCell ref="LCS148:LCZ148"/>
    <mergeCell ref="LDA148:LDH148"/>
    <mergeCell ref="LDI148:LDP148"/>
    <mergeCell ref="LDQ148:LDX148"/>
    <mergeCell ref="LDY148:LEF148"/>
    <mergeCell ref="LEG148:LEN148"/>
    <mergeCell ref="LEO148:LEV148"/>
    <mergeCell ref="LEW148:LFD148"/>
    <mergeCell ref="LFE148:LFL148"/>
    <mergeCell ref="KZY148:LAF148"/>
    <mergeCell ref="LAG148:LAN148"/>
    <mergeCell ref="LAO148:LAV148"/>
    <mergeCell ref="LAW148:LBD148"/>
    <mergeCell ref="LBE148:LBL148"/>
    <mergeCell ref="LBM148:LBT148"/>
    <mergeCell ref="LBU148:LCB148"/>
    <mergeCell ref="LCC148:LCJ148"/>
    <mergeCell ref="LCK148:LCR148"/>
    <mergeCell ref="KXE148:KXL148"/>
    <mergeCell ref="KXM148:KXT148"/>
    <mergeCell ref="KXU148:KYB148"/>
    <mergeCell ref="KYC148:KYJ148"/>
    <mergeCell ref="KYK148:KYR148"/>
    <mergeCell ref="KYS148:KYZ148"/>
    <mergeCell ref="KZA148:KZH148"/>
    <mergeCell ref="KZI148:KZP148"/>
    <mergeCell ref="KZQ148:KZX148"/>
    <mergeCell ref="KUK148:KUR148"/>
    <mergeCell ref="KUS148:KUZ148"/>
    <mergeCell ref="KVA148:KVH148"/>
    <mergeCell ref="KVI148:KVP148"/>
    <mergeCell ref="KVQ148:KVX148"/>
    <mergeCell ref="KVY148:KWF148"/>
    <mergeCell ref="KWG148:KWN148"/>
    <mergeCell ref="KWO148:KWV148"/>
    <mergeCell ref="KWW148:KXD148"/>
    <mergeCell ref="KRQ148:KRX148"/>
    <mergeCell ref="KRY148:KSF148"/>
    <mergeCell ref="KSG148:KSN148"/>
    <mergeCell ref="KSO148:KSV148"/>
    <mergeCell ref="KSW148:KTD148"/>
    <mergeCell ref="KTE148:KTL148"/>
    <mergeCell ref="KTM148:KTT148"/>
    <mergeCell ref="KTU148:KUB148"/>
    <mergeCell ref="KUC148:KUJ148"/>
    <mergeCell ref="KOW148:KPD148"/>
    <mergeCell ref="KPE148:KPL148"/>
    <mergeCell ref="KPM148:KPT148"/>
    <mergeCell ref="KPU148:KQB148"/>
    <mergeCell ref="KQC148:KQJ148"/>
    <mergeCell ref="KQK148:KQR148"/>
    <mergeCell ref="KQS148:KQZ148"/>
    <mergeCell ref="KRA148:KRH148"/>
    <mergeCell ref="KRI148:KRP148"/>
    <mergeCell ref="KMC148:KMJ148"/>
    <mergeCell ref="KMK148:KMR148"/>
    <mergeCell ref="KMS148:KMZ148"/>
    <mergeCell ref="KNA148:KNH148"/>
    <mergeCell ref="KNI148:KNP148"/>
    <mergeCell ref="KNQ148:KNX148"/>
    <mergeCell ref="KNY148:KOF148"/>
    <mergeCell ref="KOG148:KON148"/>
    <mergeCell ref="KOO148:KOV148"/>
    <mergeCell ref="KJI148:KJP148"/>
    <mergeCell ref="KJQ148:KJX148"/>
    <mergeCell ref="KJY148:KKF148"/>
    <mergeCell ref="KKG148:KKN148"/>
    <mergeCell ref="KKO148:KKV148"/>
    <mergeCell ref="KKW148:KLD148"/>
    <mergeCell ref="KLE148:KLL148"/>
    <mergeCell ref="KLM148:KLT148"/>
    <mergeCell ref="KLU148:KMB148"/>
    <mergeCell ref="KGO148:KGV148"/>
    <mergeCell ref="KGW148:KHD148"/>
    <mergeCell ref="KHE148:KHL148"/>
    <mergeCell ref="KHM148:KHT148"/>
    <mergeCell ref="KHU148:KIB148"/>
    <mergeCell ref="KIC148:KIJ148"/>
    <mergeCell ref="KIK148:KIR148"/>
    <mergeCell ref="KIS148:KIZ148"/>
    <mergeCell ref="KJA148:KJH148"/>
    <mergeCell ref="KDU148:KEB148"/>
    <mergeCell ref="KEC148:KEJ148"/>
    <mergeCell ref="KEK148:KER148"/>
    <mergeCell ref="KES148:KEZ148"/>
    <mergeCell ref="KFA148:KFH148"/>
    <mergeCell ref="KFI148:KFP148"/>
    <mergeCell ref="KFQ148:KFX148"/>
    <mergeCell ref="KFY148:KGF148"/>
    <mergeCell ref="KGG148:KGN148"/>
    <mergeCell ref="KBA148:KBH148"/>
    <mergeCell ref="KBI148:KBP148"/>
    <mergeCell ref="KBQ148:KBX148"/>
    <mergeCell ref="KBY148:KCF148"/>
    <mergeCell ref="KCG148:KCN148"/>
    <mergeCell ref="KCO148:KCV148"/>
    <mergeCell ref="KCW148:KDD148"/>
    <mergeCell ref="KDE148:KDL148"/>
    <mergeCell ref="KDM148:KDT148"/>
    <mergeCell ref="JYG148:JYN148"/>
    <mergeCell ref="JYO148:JYV148"/>
    <mergeCell ref="JYW148:JZD148"/>
    <mergeCell ref="JZE148:JZL148"/>
    <mergeCell ref="JZM148:JZT148"/>
    <mergeCell ref="JZU148:KAB148"/>
    <mergeCell ref="KAC148:KAJ148"/>
    <mergeCell ref="KAK148:KAR148"/>
    <mergeCell ref="KAS148:KAZ148"/>
    <mergeCell ref="JVM148:JVT148"/>
    <mergeCell ref="JVU148:JWB148"/>
    <mergeCell ref="JWC148:JWJ148"/>
    <mergeCell ref="JWK148:JWR148"/>
    <mergeCell ref="JWS148:JWZ148"/>
    <mergeCell ref="JXA148:JXH148"/>
    <mergeCell ref="JXI148:JXP148"/>
    <mergeCell ref="JXQ148:JXX148"/>
    <mergeCell ref="JXY148:JYF148"/>
    <mergeCell ref="JSS148:JSZ148"/>
    <mergeCell ref="JTA148:JTH148"/>
    <mergeCell ref="JTI148:JTP148"/>
    <mergeCell ref="JTQ148:JTX148"/>
    <mergeCell ref="JTY148:JUF148"/>
    <mergeCell ref="JUG148:JUN148"/>
    <mergeCell ref="JUO148:JUV148"/>
    <mergeCell ref="JUW148:JVD148"/>
    <mergeCell ref="JVE148:JVL148"/>
    <mergeCell ref="JPY148:JQF148"/>
    <mergeCell ref="JQG148:JQN148"/>
    <mergeCell ref="JQO148:JQV148"/>
    <mergeCell ref="JQW148:JRD148"/>
    <mergeCell ref="JRE148:JRL148"/>
    <mergeCell ref="JRM148:JRT148"/>
    <mergeCell ref="JRU148:JSB148"/>
    <mergeCell ref="JSC148:JSJ148"/>
    <mergeCell ref="JSK148:JSR148"/>
    <mergeCell ref="JNE148:JNL148"/>
    <mergeCell ref="JNM148:JNT148"/>
    <mergeCell ref="JNU148:JOB148"/>
    <mergeCell ref="JOC148:JOJ148"/>
    <mergeCell ref="JOK148:JOR148"/>
    <mergeCell ref="JOS148:JOZ148"/>
    <mergeCell ref="JPA148:JPH148"/>
    <mergeCell ref="JPI148:JPP148"/>
    <mergeCell ref="JPQ148:JPX148"/>
    <mergeCell ref="JKK148:JKR148"/>
    <mergeCell ref="JKS148:JKZ148"/>
    <mergeCell ref="JLA148:JLH148"/>
    <mergeCell ref="JLI148:JLP148"/>
    <mergeCell ref="JLQ148:JLX148"/>
    <mergeCell ref="JLY148:JMF148"/>
    <mergeCell ref="JMG148:JMN148"/>
    <mergeCell ref="JMO148:JMV148"/>
    <mergeCell ref="JMW148:JND148"/>
    <mergeCell ref="JHQ148:JHX148"/>
    <mergeCell ref="JHY148:JIF148"/>
    <mergeCell ref="JIG148:JIN148"/>
    <mergeCell ref="JIO148:JIV148"/>
    <mergeCell ref="JIW148:JJD148"/>
    <mergeCell ref="JJE148:JJL148"/>
    <mergeCell ref="JJM148:JJT148"/>
    <mergeCell ref="JJU148:JKB148"/>
    <mergeCell ref="JKC148:JKJ148"/>
    <mergeCell ref="JEW148:JFD148"/>
    <mergeCell ref="JFE148:JFL148"/>
    <mergeCell ref="JFM148:JFT148"/>
    <mergeCell ref="JFU148:JGB148"/>
    <mergeCell ref="JGC148:JGJ148"/>
    <mergeCell ref="JGK148:JGR148"/>
    <mergeCell ref="JGS148:JGZ148"/>
    <mergeCell ref="JHA148:JHH148"/>
    <mergeCell ref="JHI148:JHP148"/>
    <mergeCell ref="JCC148:JCJ148"/>
    <mergeCell ref="JCK148:JCR148"/>
    <mergeCell ref="JCS148:JCZ148"/>
    <mergeCell ref="JDA148:JDH148"/>
    <mergeCell ref="JDI148:JDP148"/>
    <mergeCell ref="JDQ148:JDX148"/>
    <mergeCell ref="JDY148:JEF148"/>
    <mergeCell ref="JEG148:JEN148"/>
    <mergeCell ref="JEO148:JEV148"/>
    <mergeCell ref="IZI148:IZP148"/>
    <mergeCell ref="IZQ148:IZX148"/>
    <mergeCell ref="IZY148:JAF148"/>
    <mergeCell ref="JAG148:JAN148"/>
    <mergeCell ref="JAO148:JAV148"/>
    <mergeCell ref="JAW148:JBD148"/>
    <mergeCell ref="JBE148:JBL148"/>
    <mergeCell ref="JBM148:JBT148"/>
    <mergeCell ref="JBU148:JCB148"/>
    <mergeCell ref="IWO148:IWV148"/>
    <mergeCell ref="IWW148:IXD148"/>
    <mergeCell ref="IXE148:IXL148"/>
    <mergeCell ref="IXM148:IXT148"/>
    <mergeCell ref="IXU148:IYB148"/>
    <mergeCell ref="IYC148:IYJ148"/>
    <mergeCell ref="IYK148:IYR148"/>
    <mergeCell ref="IYS148:IYZ148"/>
    <mergeCell ref="IZA148:IZH148"/>
    <mergeCell ref="ITU148:IUB148"/>
    <mergeCell ref="IUC148:IUJ148"/>
    <mergeCell ref="IUK148:IUR148"/>
    <mergeCell ref="IUS148:IUZ148"/>
    <mergeCell ref="IVA148:IVH148"/>
    <mergeCell ref="IVI148:IVP148"/>
    <mergeCell ref="IVQ148:IVX148"/>
    <mergeCell ref="IVY148:IWF148"/>
    <mergeCell ref="IWG148:IWN148"/>
    <mergeCell ref="IRA148:IRH148"/>
    <mergeCell ref="IRI148:IRP148"/>
    <mergeCell ref="IRQ148:IRX148"/>
    <mergeCell ref="IRY148:ISF148"/>
    <mergeCell ref="ISG148:ISN148"/>
    <mergeCell ref="ISO148:ISV148"/>
    <mergeCell ref="ISW148:ITD148"/>
    <mergeCell ref="ITE148:ITL148"/>
    <mergeCell ref="ITM148:ITT148"/>
    <mergeCell ref="IOG148:ION148"/>
    <mergeCell ref="IOO148:IOV148"/>
    <mergeCell ref="IOW148:IPD148"/>
    <mergeCell ref="IPE148:IPL148"/>
    <mergeCell ref="IPM148:IPT148"/>
    <mergeCell ref="IPU148:IQB148"/>
    <mergeCell ref="IQC148:IQJ148"/>
    <mergeCell ref="IQK148:IQR148"/>
    <mergeCell ref="IQS148:IQZ148"/>
    <mergeCell ref="ILM148:ILT148"/>
    <mergeCell ref="ILU148:IMB148"/>
    <mergeCell ref="IMC148:IMJ148"/>
    <mergeCell ref="IMK148:IMR148"/>
    <mergeCell ref="IMS148:IMZ148"/>
    <mergeCell ref="INA148:INH148"/>
    <mergeCell ref="INI148:INP148"/>
    <mergeCell ref="INQ148:INX148"/>
    <mergeCell ref="INY148:IOF148"/>
    <mergeCell ref="IIS148:IIZ148"/>
    <mergeCell ref="IJA148:IJH148"/>
    <mergeCell ref="IJI148:IJP148"/>
    <mergeCell ref="IJQ148:IJX148"/>
    <mergeCell ref="IJY148:IKF148"/>
    <mergeCell ref="IKG148:IKN148"/>
    <mergeCell ref="IKO148:IKV148"/>
    <mergeCell ref="IKW148:ILD148"/>
    <mergeCell ref="ILE148:ILL148"/>
    <mergeCell ref="IFY148:IGF148"/>
    <mergeCell ref="IGG148:IGN148"/>
    <mergeCell ref="IGO148:IGV148"/>
    <mergeCell ref="IGW148:IHD148"/>
    <mergeCell ref="IHE148:IHL148"/>
    <mergeCell ref="IHM148:IHT148"/>
    <mergeCell ref="IHU148:IIB148"/>
    <mergeCell ref="IIC148:IIJ148"/>
    <mergeCell ref="IIK148:IIR148"/>
    <mergeCell ref="IDE148:IDL148"/>
    <mergeCell ref="IDM148:IDT148"/>
    <mergeCell ref="IDU148:IEB148"/>
    <mergeCell ref="IEC148:IEJ148"/>
    <mergeCell ref="IEK148:IER148"/>
    <mergeCell ref="IES148:IEZ148"/>
    <mergeCell ref="IFA148:IFH148"/>
    <mergeCell ref="IFI148:IFP148"/>
    <mergeCell ref="IFQ148:IFX148"/>
    <mergeCell ref="IAK148:IAR148"/>
    <mergeCell ref="IAS148:IAZ148"/>
    <mergeCell ref="IBA148:IBH148"/>
    <mergeCell ref="IBI148:IBP148"/>
    <mergeCell ref="IBQ148:IBX148"/>
    <mergeCell ref="IBY148:ICF148"/>
    <mergeCell ref="ICG148:ICN148"/>
    <mergeCell ref="ICO148:ICV148"/>
    <mergeCell ref="ICW148:IDD148"/>
    <mergeCell ref="HXQ148:HXX148"/>
    <mergeCell ref="HXY148:HYF148"/>
    <mergeCell ref="HYG148:HYN148"/>
    <mergeCell ref="HYO148:HYV148"/>
    <mergeCell ref="HYW148:HZD148"/>
    <mergeCell ref="HZE148:HZL148"/>
    <mergeCell ref="HZM148:HZT148"/>
    <mergeCell ref="HZU148:IAB148"/>
    <mergeCell ref="IAC148:IAJ148"/>
    <mergeCell ref="HUW148:HVD148"/>
    <mergeCell ref="HVE148:HVL148"/>
    <mergeCell ref="HVM148:HVT148"/>
    <mergeCell ref="HVU148:HWB148"/>
    <mergeCell ref="HWC148:HWJ148"/>
    <mergeCell ref="HWK148:HWR148"/>
    <mergeCell ref="HWS148:HWZ148"/>
    <mergeCell ref="HXA148:HXH148"/>
    <mergeCell ref="HXI148:HXP148"/>
    <mergeCell ref="HSC148:HSJ148"/>
    <mergeCell ref="HSK148:HSR148"/>
    <mergeCell ref="HSS148:HSZ148"/>
    <mergeCell ref="HTA148:HTH148"/>
    <mergeCell ref="HTI148:HTP148"/>
    <mergeCell ref="HTQ148:HTX148"/>
    <mergeCell ref="HTY148:HUF148"/>
    <mergeCell ref="HUG148:HUN148"/>
    <mergeCell ref="HUO148:HUV148"/>
    <mergeCell ref="HPI148:HPP148"/>
    <mergeCell ref="HPQ148:HPX148"/>
    <mergeCell ref="HPY148:HQF148"/>
    <mergeCell ref="HQG148:HQN148"/>
    <mergeCell ref="HQO148:HQV148"/>
    <mergeCell ref="HQW148:HRD148"/>
    <mergeCell ref="HRE148:HRL148"/>
    <mergeCell ref="HRM148:HRT148"/>
    <mergeCell ref="HRU148:HSB148"/>
    <mergeCell ref="HMO148:HMV148"/>
    <mergeCell ref="HMW148:HND148"/>
    <mergeCell ref="HNE148:HNL148"/>
    <mergeCell ref="HNM148:HNT148"/>
    <mergeCell ref="HNU148:HOB148"/>
    <mergeCell ref="HOC148:HOJ148"/>
    <mergeCell ref="HOK148:HOR148"/>
    <mergeCell ref="HOS148:HOZ148"/>
    <mergeCell ref="HPA148:HPH148"/>
    <mergeCell ref="HJU148:HKB148"/>
    <mergeCell ref="HKC148:HKJ148"/>
    <mergeCell ref="HKK148:HKR148"/>
    <mergeCell ref="HKS148:HKZ148"/>
    <mergeCell ref="HLA148:HLH148"/>
    <mergeCell ref="HLI148:HLP148"/>
    <mergeCell ref="HLQ148:HLX148"/>
    <mergeCell ref="HLY148:HMF148"/>
    <mergeCell ref="HMG148:HMN148"/>
    <mergeCell ref="HHA148:HHH148"/>
    <mergeCell ref="HHI148:HHP148"/>
    <mergeCell ref="HHQ148:HHX148"/>
    <mergeCell ref="HHY148:HIF148"/>
    <mergeCell ref="HIG148:HIN148"/>
    <mergeCell ref="HIO148:HIV148"/>
    <mergeCell ref="HIW148:HJD148"/>
    <mergeCell ref="HJE148:HJL148"/>
    <mergeCell ref="HJM148:HJT148"/>
    <mergeCell ref="HEG148:HEN148"/>
    <mergeCell ref="HEO148:HEV148"/>
    <mergeCell ref="HEW148:HFD148"/>
    <mergeCell ref="HFE148:HFL148"/>
    <mergeCell ref="HFM148:HFT148"/>
    <mergeCell ref="HFU148:HGB148"/>
    <mergeCell ref="HGC148:HGJ148"/>
    <mergeCell ref="HGK148:HGR148"/>
    <mergeCell ref="HGS148:HGZ148"/>
    <mergeCell ref="HBM148:HBT148"/>
    <mergeCell ref="HBU148:HCB148"/>
    <mergeCell ref="HCC148:HCJ148"/>
    <mergeCell ref="HCK148:HCR148"/>
    <mergeCell ref="HCS148:HCZ148"/>
    <mergeCell ref="HDA148:HDH148"/>
    <mergeCell ref="HDI148:HDP148"/>
    <mergeCell ref="HDQ148:HDX148"/>
    <mergeCell ref="HDY148:HEF148"/>
    <mergeCell ref="GYS148:GYZ148"/>
    <mergeCell ref="GZA148:GZH148"/>
    <mergeCell ref="GZI148:GZP148"/>
    <mergeCell ref="GZQ148:GZX148"/>
    <mergeCell ref="GZY148:HAF148"/>
    <mergeCell ref="HAG148:HAN148"/>
    <mergeCell ref="HAO148:HAV148"/>
    <mergeCell ref="HAW148:HBD148"/>
    <mergeCell ref="HBE148:HBL148"/>
    <mergeCell ref="GVY148:GWF148"/>
    <mergeCell ref="GWG148:GWN148"/>
    <mergeCell ref="GWO148:GWV148"/>
    <mergeCell ref="GWW148:GXD148"/>
    <mergeCell ref="GXE148:GXL148"/>
    <mergeCell ref="GXM148:GXT148"/>
    <mergeCell ref="GXU148:GYB148"/>
    <mergeCell ref="GYC148:GYJ148"/>
    <mergeCell ref="GYK148:GYR148"/>
    <mergeCell ref="GTE148:GTL148"/>
    <mergeCell ref="GTM148:GTT148"/>
    <mergeCell ref="GTU148:GUB148"/>
    <mergeCell ref="GUC148:GUJ148"/>
    <mergeCell ref="GUK148:GUR148"/>
    <mergeCell ref="GUS148:GUZ148"/>
    <mergeCell ref="GVA148:GVH148"/>
    <mergeCell ref="GVI148:GVP148"/>
    <mergeCell ref="GVQ148:GVX148"/>
    <mergeCell ref="GQK148:GQR148"/>
    <mergeCell ref="GQS148:GQZ148"/>
    <mergeCell ref="GRA148:GRH148"/>
    <mergeCell ref="GRI148:GRP148"/>
    <mergeCell ref="GRQ148:GRX148"/>
    <mergeCell ref="GRY148:GSF148"/>
    <mergeCell ref="GSG148:GSN148"/>
    <mergeCell ref="GSO148:GSV148"/>
    <mergeCell ref="GSW148:GTD148"/>
    <mergeCell ref="GNQ148:GNX148"/>
    <mergeCell ref="GNY148:GOF148"/>
    <mergeCell ref="GOG148:GON148"/>
    <mergeCell ref="GOO148:GOV148"/>
    <mergeCell ref="GOW148:GPD148"/>
    <mergeCell ref="GPE148:GPL148"/>
    <mergeCell ref="GPM148:GPT148"/>
    <mergeCell ref="GPU148:GQB148"/>
    <mergeCell ref="GQC148:GQJ148"/>
    <mergeCell ref="GKW148:GLD148"/>
    <mergeCell ref="GLE148:GLL148"/>
    <mergeCell ref="GLM148:GLT148"/>
    <mergeCell ref="GLU148:GMB148"/>
    <mergeCell ref="GMC148:GMJ148"/>
    <mergeCell ref="GMK148:GMR148"/>
    <mergeCell ref="GMS148:GMZ148"/>
    <mergeCell ref="GNA148:GNH148"/>
    <mergeCell ref="GNI148:GNP148"/>
    <mergeCell ref="GIC148:GIJ148"/>
    <mergeCell ref="GIK148:GIR148"/>
    <mergeCell ref="GIS148:GIZ148"/>
    <mergeCell ref="GJA148:GJH148"/>
    <mergeCell ref="GJI148:GJP148"/>
    <mergeCell ref="GJQ148:GJX148"/>
    <mergeCell ref="GJY148:GKF148"/>
    <mergeCell ref="GKG148:GKN148"/>
    <mergeCell ref="GKO148:GKV148"/>
    <mergeCell ref="GFI148:GFP148"/>
    <mergeCell ref="GFQ148:GFX148"/>
    <mergeCell ref="GFY148:GGF148"/>
    <mergeCell ref="GGG148:GGN148"/>
    <mergeCell ref="GGO148:GGV148"/>
    <mergeCell ref="GGW148:GHD148"/>
    <mergeCell ref="GHE148:GHL148"/>
    <mergeCell ref="GHM148:GHT148"/>
    <mergeCell ref="GHU148:GIB148"/>
    <mergeCell ref="GCO148:GCV148"/>
    <mergeCell ref="GCW148:GDD148"/>
    <mergeCell ref="GDE148:GDL148"/>
    <mergeCell ref="GDM148:GDT148"/>
    <mergeCell ref="GDU148:GEB148"/>
    <mergeCell ref="GEC148:GEJ148"/>
    <mergeCell ref="GEK148:GER148"/>
    <mergeCell ref="GES148:GEZ148"/>
    <mergeCell ref="GFA148:GFH148"/>
    <mergeCell ref="FZU148:GAB148"/>
    <mergeCell ref="GAC148:GAJ148"/>
    <mergeCell ref="GAK148:GAR148"/>
    <mergeCell ref="GAS148:GAZ148"/>
    <mergeCell ref="GBA148:GBH148"/>
    <mergeCell ref="GBI148:GBP148"/>
    <mergeCell ref="GBQ148:GBX148"/>
    <mergeCell ref="GBY148:GCF148"/>
    <mergeCell ref="GCG148:GCN148"/>
    <mergeCell ref="FXA148:FXH148"/>
    <mergeCell ref="FXI148:FXP148"/>
    <mergeCell ref="FXQ148:FXX148"/>
    <mergeCell ref="FXY148:FYF148"/>
    <mergeCell ref="FYG148:FYN148"/>
    <mergeCell ref="FYO148:FYV148"/>
    <mergeCell ref="FYW148:FZD148"/>
    <mergeCell ref="FZE148:FZL148"/>
    <mergeCell ref="FZM148:FZT148"/>
    <mergeCell ref="FUG148:FUN148"/>
    <mergeCell ref="FUO148:FUV148"/>
    <mergeCell ref="FUW148:FVD148"/>
    <mergeCell ref="FVE148:FVL148"/>
    <mergeCell ref="FVM148:FVT148"/>
    <mergeCell ref="FVU148:FWB148"/>
    <mergeCell ref="FWC148:FWJ148"/>
    <mergeCell ref="FWK148:FWR148"/>
    <mergeCell ref="FWS148:FWZ148"/>
    <mergeCell ref="FRM148:FRT148"/>
    <mergeCell ref="FRU148:FSB148"/>
    <mergeCell ref="FSC148:FSJ148"/>
    <mergeCell ref="FSK148:FSR148"/>
    <mergeCell ref="FSS148:FSZ148"/>
    <mergeCell ref="FTA148:FTH148"/>
    <mergeCell ref="FTI148:FTP148"/>
    <mergeCell ref="FTQ148:FTX148"/>
    <mergeCell ref="FTY148:FUF148"/>
    <mergeCell ref="FOS148:FOZ148"/>
    <mergeCell ref="FPA148:FPH148"/>
    <mergeCell ref="FPI148:FPP148"/>
    <mergeCell ref="FPQ148:FPX148"/>
    <mergeCell ref="FPY148:FQF148"/>
    <mergeCell ref="FQG148:FQN148"/>
    <mergeCell ref="FQO148:FQV148"/>
    <mergeCell ref="FQW148:FRD148"/>
    <mergeCell ref="FRE148:FRL148"/>
    <mergeCell ref="FLY148:FMF148"/>
    <mergeCell ref="FMG148:FMN148"/>
    <mergeCell ref="FMO148:FMV148"/>
    <mergeCell ref="FMW148:FND148"/>
    <mergeCell ref="FNE148:FNL148"/>
    <mergeCell ref="FNM148:FNT148"/>
    <mergeCell ref="FNU148:FOB148"/>
    <mergeCell ref="FOC148:FOJ148"/>
    <mergeCell ref="FOK148:FOR148"/>
    <mergeCell ref="FJE148:FJL148"/>
    <mergeCell ref="FJM148:FJT148"/>
    <mergeCell ref="FJU148:FKB148"/>
    <mergeCell ref="FKC148:FKJ148"/>
    <mergeCell ref="FKK148:FKR148"/>
    <mergeCell ref="FKS148:FKZ148"/>
    <mergeCell ref="FLA148:FLH148"/>
    <mergeCell ref="FLI148:FLP148"/>
    <mergeCell ref="FLQ148:FLX148"/>
    <mergeCell ref="FGK148:FGR148"/>
    <mergeCell ref="FGS148:FGZ148"/>
    <mergeCell ref="FHA148:FHH148"/>
    <mergeCell ref="FHI148:FHP148"/>
    <mergeCell ref="FHQ148:FHX148"/>
    <mergeCell ref="FHY148:FIF148"/>
    <mergeCell ref="FIG148:FIN148"/>
    <mergeCell ref="FIO148:FIV148"/>
    <mergeCell ref="FIW148:FJD148"/>
    <mergeCell ref="FDQ148:FDX148"/>
    <mergeCell ref="FDY148:FEF148"/>
    <mergeCell ref="FEG148:FEN148"/>
    <mergeCell ref="FEO148:FEV148"/>
    <mergeCell ref="FEW148:FFD148"/>
    <mergeCell ref="FFE148:FFL148"/>
    <mergeCell ref="FFM148:FFT148"/>
    <mergeCell ref="FFU148:FGB148"/>
    <mergeCell ref="FGC148:FGJ148"/>
    <mergeCell ref="FAW148:FBD148"/>
    <mergeCell ref="FBE148:FBL148"/>
    <mergeCell ref="FBM148:FBT148"/>
    <mergeCell ref="FBU148:FCB148"/>
    <mergeCell ref="FCC148:FCJ148"/>
    <mergeCell ref="FCK148:FCR148"/>
    <mergeCell ref="FCS148:FCZ148"/>
    <mergeCell ref="FDA148:FDH148"/>
    <mergeCell ref="FDI148:FDP148"/>
    <mergeCell ref="EYC148:EYJ148"/>
    <mergeCell ref="EYK148:EYR148"/>
    <mergeCell ref="EYS148:EYZ148"/>
    <mergeCell ref="EZA148:EZH148"/>
    <mergeCell ref="EZI148:EZP148"/>
    <mergeCell ref="EZQ148:EZX148"/>
    <mergeCell ref="EZY148:FAF148"/>
    <mergeCell ref="FAG148:FAN148"/>
    <mergeCell ref="FAO148:FAV148"/>
    <mergeCell ref="EVI148:EVP148"/>
    <mergeCell ref="EVQ148:EVX148"/>
    <mergeCell ref="EVY148:EWF148"/>
    <mergeCell ref="EWG148:EWN148"/>
    <mergeCell ref="EWO148:EWV148"/>
    <mergeCell ref="EWW148:EXD148"/>
    <mergeCell ref="EXE148:EXL148"/>
    <mergeCell ref="EXM148:EXT148"/>
    <mergeCell ref="EXU148:EYB148"/>
    <mergeCell ref="ESO148:ESV148"/>
    <mergeCell ref="ESW148:ETD148"/>
    <mergeCell ref="ETE148:ETL148"/>
    <mergeCell ref="ETM148:ETT148"/>
    <mergeCell ref="ETU148:EUB148"/>
    <mergeCell ref="EUC148:EUJ148"/>
    <mergeCell ref="EUK148:EUR148"/>
    <mergeCell ref="EUS148:EUZ148"/>
    <mergeCell ref="EVA148:EVH148"/>
    <mergeCell ref="EPU148:EQB148"/>
    <mergeCell ref="EQC148:EQJ148"/>
    <mergeCell ref="EQK148:EQR148"/>
    <mergeCell ref="EQS148:EQZ148"/>
    <mergeCell ref="ERA148:ERH148"/>
    <mergeCell ref="ERI148:ERP148"/>
    <mergeCell ref="ERQ148:ERX148"/>
    <mergeCell ref="ERY148:ESF148"/>
    <mergeCell ref="ESG148:ESN148"/>
    <mergeCell ref="ENA148:ENH148"/>
    <mergeCell ref="ENI148:ENP148"/>
    <mergeCell ref="ENQ148:ENX148"/>
    <mergeCell ref="ENY148:EOF148"/>
    <mergeCell ref="EOG148:EON148"/>
    <mergeCell ref="EOO148:EOV148"/>
    <mergeCell ref="EOW148:EPD148"/>
    <mergeCell ref="EPE148:EPL148"/>
    <mergeCell ref="EPM148:EPT148"/>
    <mergeCell ref="EKG148:EKN148"/>
    <mergeCell ref="EKO148:EKV148"/>
    <mergeCell ref="EKW148:ELD148"/>
    <mergeCell ref="ELE148:ELL148"/>
    <mergeCell ref="ELM148:ELT148"/>
    <mergeCell ref="ELU148:EMB148"/>
    <mergeCell ref="EMC148:EMJ148"/>
    <mergeCell ref="EMK148:EMR148"/>
    <mergeCell ref="EMS148:EMZ148"/>
    <mergeCell ref="EHM148:EHT148"/>
    <mergeCell ref="EHU148:EIB148"/>
    <mergeCell ref="EIC148:EIJ148"/>
    <mergeCell ref="EIK148:EIR148"/>
    <mergeCell ref="EIS148:EIZ148"/>
    <mergeCell ref="EJA148:EJH148"/>
    <mergeCell ref="EJI148:EJP148"/>
    <mergeCell ref="EJQ148:EJX148"/>
    <mergeCell ref="EJY148:EKF148"/>
    <mergeCell ref="EES148:EEZ148"/>
    <mergeCell ref="EFA148:EFH148"/>
    <mergeCell ref="EFI148:EFP148"/>
    <mergeCell ref="EFQ148:EFX148"/>
    <mergeCell ref="EFY148:EGF148"/>
    <mergeCell ref="EGG148:EGN148"/>
    <mergeCell ref="EGO148:EGV148"/>
    <mergeCell ref="EGW148:EHD148"/>
    <mergeCell ref="EHE148:EHL148"/>
    <mergeCell ref="EBY148:ECF148"/>
    <mergeCell ref="ECG148:ECN148"/>
    <mergeCell ref="ECO148:ECV148"/>
    <mergeCell ref="ECW148:EDD148"/>
    <mergeCell ref="EDE148:EDL148"/>
    <mergeCell ref="EDM148:EDT148"/>
    <mergeCell ref="EDU148:EEB148"/>
    <mergeCell ref="EEC148:EEJ148"/>
    <mergeCell ref="EEK148:EER148"/>
    <mergeCell ref="DZE148:DZL148"/>
    <mergeCell ref="DZM148:DZT148"/>
    <mergeCell ref="DZU148:EAB148"/>
    <mergeCell ref="EAC148:EAJ148"/>
    <mergeCell ref="EAK148:EAR148"/>
    <mergeCell ref="EAS148:EAZ148"/>
    <mergeCell ref="EBA148:EBH148"/>
    <mergeCell ref="EBI148:EBP148"/>
    <mergeCell ref="EBQ148:EBX148"/>
    <mergeCell ref="DWK148:DWR148"/>
    <mergeCell ref="DWS148:DWZ148"/>
    <mergeCell ref="DXA148:DXH148"/>
    <mergeCell ref="DXI148:DXP148"/>
    <mergeCell ref="DXQ148:DXX148"/>
    <mergeCell ref="DXY148:DYF148"/>
    <mergeCell ref="DYG148:DYN148"/>
    <mergeCell ref="DYO148:DYV148"/>
    <mergeCell ref="DYW148:DZD148"/>
    <mergeCell ref="DTQ148:DTX148"/>
    <mergeCell ref="DTY148:DUF148"/>
    <mergeCell ref="DUG148:DUN148"/>
    <mergeCell ref="DUO148:DUV148"/>
    <mergeCell ref="DUW148:DVD148"/>
    <mergeCell ref="DVE148:DVL148"/>
    <mergeCell ref="DVM148:DVT148"/>
    <mergeCell ref="DVU148:DWB148"/>
    <mergeCell ref="DWC148:DWJ148"/>
    <mergeCell ref="DQW148:DRD148"/>
    <mergeCell ref="DRE148:DRL148"/>
    <mergeCell ref="DRM148:DRT148"/>
    <mergeCell ref="DRU148:DSB148"/>
    <mergeCell ref="DSC148:DSJ148"/>
    <mergeCell ref="DSK148:DSR148"/>
    <mergeCell ref="DSS148:DSZ148"/>
    <mergeCell ref="DTA148:DTH148"/>
    <mergeCell ref="DTI148:DTP148"/>
    <mergeCell ref="DOC148:DOJ148"/>
    <mergeCell ref="DOK148:DOR148"/>
    <mergeCell ref="DOS148:DOZ148"/>
    <mergeCell ref="DPA148:DPH148"/>
    <mergeCell ref="DPI148:DPP148"/>
    <mergeCell ref="DPQ148:DPX148"/>
    <mergeCell ref="DPY148:DQF148"/>
    <mergeCell ref="DQG148:DQN148"/>
    <mergeCell ref="DQO148:DQV148"/>
    <mergeCell ref="DLI148:DLP148"/>
    <mergeCell ref="DLQ148:DLX148"/>
    <mergeCell ref="DLY148:DMF148"/>
    <mergeCell ref="DMG148:DMN148"/>
    <mergeCell ref="DMO148:DMV148"/>
    <mergeCell ref="DMW148:DND148"/>
    <mergeCell ref="DNE148:DNL148"/>
    <mergeCell ref="DNM148:DNT148"/>
    <mergeCell ref="DNU148:DOB148"/>
    <mergeCell ref="DIO148:DIV148"/>
    <mergeCell ref="DIW148:DJD148"/>
    <mergeCell ref="DJE148:DJL148"/>
    <mergeCell ref="DJM148:DJT148"/>
    <mergeCell ref="DJU148:DKB148"/>
    <mergeCell ref="DKC148:DKJ148"/>
    <mergeCell ref="DKK148:DKR148"/>
    <mergeCell ref="DKS148:DKZ148"/>
    <mergeCell ref="DLA148:DLH148"/>
    <mergeCell ref="DFU148:DGB148"/>
    <mergeCell ref="DGC148:DGJ148"/>
    <mergeCell ref="DGK148:DGR148"/>
    <mergeCell ref="DGS148:DGZ148"/>
    <mergeCell ref="DHA148:DHH148"/>
    <mergeCell ref="DHI148:DHP148"/>
    <mergeCell ref="DHQ148:DHX148"/>
    <mergeCell ref="DHY148:DIF148"/>
    <mergeCell ref="DIG148:DIN148"/>
    <mergeCell ref="DDA148:DDH148"/>
    <mergeCell ref="DDI148:DDP148"/>
    <mergeCell ref="DDQ148:DDX148"/>
    <mergeCell ref="DDY148:DEF148"/>
    <mergeCell ref="DEG148:DEN148"/>
    <mergeCell ref="DEO148:DEV148"/>
    <mergeCell ref="DEW148:DFD148"/>
    <mergeCell ref="DFE148:DFL148"/>
    <mergeCell ref="DFM148:DFT148"/>
    <mergeCell ref="DAG148:DAN148"/>
    <mergeCell ref="DAO148:DAV148"/>
    <mergeCell ref="DAW148:DBD148"/>
    <mergeCell ref="DBE148:DBL148"/>
    <mergeCell ref="DBM148:DBT148"/>
    <mergeCell ref="DBU148:DCB148"/>
    <mergeCell ref="DCC148:DCJ148"/>
    <mergeCell ref="DCK148:DCR148"/>
    <mergeCell ref="DCS148:DCZ148"/>
    <mergeCell ref="CXM148:CXT148"/>
    <mergeCell ref="CXU148:CYB148"/>
    <mergeCell ref="CYC148:CYJ148"/>
    <mergeCell ref="CYK148:CYR148"/>
    <mergeCell ref="CYS148:CYZ148"/>
    <mergeCell ref="CZA148:CZH148"/>
    <mergeCell ref="CZI148:CZP148"/>
    <mergeCell ref="CZQ148:CZX148"/>
    <mergeCell ref="CZY148:DAF148"/>
    <mergeCell ref="CUS148:CUZ148"/>
    <mergeCell ref="CVA148:CVH148"/>
    <mergeCell ref="CVI148:CVP148"/>
    <mergeCell ref="CVQ148:CVX148"/>
    <mergeCell ref="CVY148:CWF148"/>
    <mergeCell ref="CWG148:CWN148"/>
    <mergeCell ref="CWO148:CWV148"/>
    <mergeCell ref="CWW148:CXD148"/>
    <mergeCell ref="CXE148:CXL148"/>
    <mergeCell ref="CRY148:CSF148"/>
    <mergeCell ref="CSG148:CSN148"/>
    <mergeCell ref="CSO148:CSV148"/>
    <mergeCell ref="CSW148:CTD148"/>
    <mergeCell ref="CTE148:CTL148"/>
    <mergeCell ref="CTM148:CTT148"/>
    <mergeCell ref="CTU148:CUB148"/>
    <mergeCell ref="CUC148:CUJ148"/>
    <mergeCell ref="CUK148:CUR148"/>
    <mergeCell ref="CPE148:CPL148"/>
    <mergeCell ref="CPM148:CPT148"/>
    <mergeCell ref="CPU148:CQB148"/>
    <mergeCell ref="CQC148:CQJ148"/>
    <mergeCell ref="CQK148:CQR148"/>
    <mergeCell ref="CQS148:CQZ148"/>
    <mergeCell ref="CRA148:CRH148"/>
    <mergeCell ref="CRI148:CRP148"/>
    <mergeCell ref="CRQ148:CRX148"/>
    <mergeCell ref="CMK148:CMR148"/>
    <mergeCell ref="CMS148:CMZ148"/>
    <mergeCell ref="CNA148:CNH148"/>
    <mergeCell ref="CNI148:CNP148"/>
    <mergeCell ref="CNQ148:CNX148"/>
    <mergeCell ref="CNY148:COF148"/>
    <mergeCell ref="COG148:CON148"/>
    <mergeCell ref="COO148:COV148"/>
    <mergeCell ref="COW148:CPD148"/>
    <mergeCell ref="CJQ148:CJX148"/>
    <mergeCell ref="CJY148:CKF148"/>
    <mergeCell ref="CKG148:CKN148"/>
    <mergeCell ref="CKO148:CKV148"/>
    <mergeCell ref="CKW148:CLD148"/>
    <mergeCell ref="CLE148:CLL148"/>
    <mergeCell ref="CLM148:CLT148"/>
    <mergeCell ref="CLU148:CMB148"/>
    <mergeCell ref="CMC148:CMJ148"/>
    <mergeCell ref="CGW148:CHD148"/>
    <mergeCell ref="CHE148:CHL148"/>
    <mergeCell ref="CHM148:CHT148"/>
    <mergeCell ref="CHU148:CIB148"/>
    <mergeCell ref="CIC148:CIJ148"/>
    <mergeCell ref="CIK148:CIR148"/>
    <mergeCell ref="CIS148:CIZ148"/>
    <mergeCell ref="CJA148:CJH148"/>
    <mergeCell ref="CJI148:CJP148"/>
    <mergeCell ref="CEC148:CEJ148"/>
    <mergeCell ref="CEK148:CER148"/>
    <mergeCell ref="CES148:CEZ148"/>
    <mergeCell ref="CFA148:CFH148"/>
    <mergeCell ref="CFI148:CFP148"/>
    <mergeCell ref="CFQ148:CFX148"/>
    <mergeCell ref="CFY148:CGF148"/>
    <mergeCell ref="CGG148:CGN148"/>
    <mergeCell ref="CGO148:CGV148"/>
    <mergeCell ref="CBI148:CBP148"/>
    <mergeCell ref="CBQ148:CBX148"/>
    <mergeCell ref="CBY148:CCF148"/>
    <mergeCell ref="CCG148:CCN148"/>
    <mergeCell ref="CCO148:CCV148"/>
    <mergeCell ref="CCW148:CDD148"/>
    <mergeCell ref="CDE148:CDL148"/>
    <mergeCell ref="CDM148:CDT148"/>
    <mergeCell ref="CDU148:CEB148"/>
    <mergeCell ref="BYO148:BYV148"/>
    <mergeCell ref="BYW148:BZD148"/>
    <mergeCell ref="BZE148:BZL148"/>
    <mergeCell ref="BZM148:BZT148"/>
    <mergeCell ref="BZU148:CAB148"/>
    <mergeCell ref="CAC148:CAJ148"/>
    <mergeCell ref="CAK148:CAR148"/>
    <mergeCell ref="CAS148:CAZ148"/>
    <mergeCell ref="CBA148:CBH148"/>
    <mergeCell ref="BVU148:BWB148"/>
    <mergeCell ref="BWC148:BWJ148"/>
    <mergeCell ref="BWK148:BWR148"/>
    <mergeCell ref="BWS148:BWZ148"/>
    <mergeCell ref="BXA148:BXH148"/>
    <mergeCell ref="BXI148:BXP148"/>
    <mergeCell ref="BXQ148:BXX148"/>
    <mergeCell ref="BXY148:BYF148"/>
    <mergeCell ref="BYG148:BYN148"/>
    <mergeCell ref="BTA148:BTH148"/>
    <mergeCell ref="BTI148:BTP148"/>
    <mergeCell ref="BTQ148:BTX148"/>
    <mergeCell ref="BTY148:BUF148"/>
    <mergeCell ref="BUG148:BUN148"/>
    <mergeCell ref="BUO148:BUV148"/>
    <mergeCell ref="BUW148:BVD148"/>
    <mergeCell ref="BVE148:BVL148"/>
    <mergeCell ref="BVM148:BVT148"/>
    <mergeCell ref="BQG148:BQN148"/>
    <mergeCell ref="BQO148:BQV148"/>
    <mergeCell ref="BQW148:BRD148"/>
    <mergeCell ref="BRE148:BRL148"/>
    <mergeCell ref="BRM148:BRT148"/>
    <mergeCell ref="BRU148:BSB148"/>
    <mergeCell ref="BSC148:BSJ148"/>
    <mergeCell ref="BSK148:BSR148"/>
    <mergeCell ref="BSS148:BSZ148"/>
    <mergeCell ref="BNM148:BNT148"/>
    <mergeCell ref="BNU148:BOB148"/>
    <mergeCell ref="BOC148:BOJ148"/>
    <mergeCell ref="BOK148:BOR148"/>
    <mergeCell ref="BOS148:BOZ148"/>
    <mergeCell ref="BPA148:BPH148"/>
    <mergeCell ref="BPI148:BPP148"/>
    <mergeCell ref="BPQ148:BPX148"/>
    <mergeCell ref="BPY148:BQF148"/>
    <mergeCell ref="BKS148:BKZ148"/>
    <mergeCell ref="BLA148:BLH148"/>
    <mergeCell ref="BLI148:BLP148"/>
    <mergeCell ref="BLQ148:BLX148"/>
    <mergeCell ref="BLY148:BMF148"/>
    <mergeCell ref="BMG148:BMN148"/>
    <mergeCell ref="BMO148:BMV148"/>
    <mergeCell ref="BMW148:BND148"/>
    <mergeCell ref="BNE148:BNL148"/>
    <mergeCell ref="BHY148:BIF148"/>
    <mergeCell ref="BIG148:BIN148"/>
    <mergeCell ref="BIO148:BIV148"/>
    <mergeCell ref="BIW148:BJD148"/>
    <mergeCell ref="BJE148:BJL148"/>
    <mergeCell ref="BJM148:BJT148"/>
    <mergeCell ref="BJU148:BKB148"/>
    <mergeCell ref="BKC148:BKJ148"/>
    <mergeCell ref="BKK148:BKR148"/>
    <mergeCell ref="BFE148:BFL148"/>
    <mergeCell ref="BFM148:BFT148"/>
    <mergeCell ref="BFU148:BGB148"/>
    <mergeCell ref="BGC148:BGJ148"/>
    <mergeCell ref="BGK148:BGR148"/>
    <mergeCell ref="BGS148:BGZ148"/>
    <mergeCell ref="BHA148:BHH148"/>
    <mergeCell ref="BHI148:BHP148"/>
    <mergeCell ref="BHQ148:BHX148"/>
    <mergeCell ref="BCK148:BCR148"/>
    <mergeCell ref="BCS148:BCZ148"/>
    <mergeCell ref="BDA148:BDH148"/>
    <mergeCell ref="BDI148:BDP148"/>
    <mergeCell ref="BDQ148:BDX148"/>
    <mergeCell ref="BDY148:BEF148"/>
    <mergeCell ref="BEG148:BEN148"/>
    <mergeCell ref="BEO148:BEV148"/>
    <mergeCell ref="BEW148:BFD148"/>
    <mergeCell ref="AZQ148:AZX148"/>
    <mergeCell ref="AZY148:BAF148"/>
    <mergeCell ref="BAG148:BAN148"/>
    <mergeCell ref="BAO148:BAV148"/>
    <mergeCell ref="BAW148:BBD148"/>
    <mergeCell ref="BBE148:BBL148"/>
    <mergeCell ref="BBM148:BBT148"/>
    <mergeCell ref="BBU148:BCB148"/>
    <mergeCell ref="BCC148:BCJ148"/>
    <mergeCell ref="AWW148:AXD148"/>
    <mergeCell ref="AXE148:AXL148"/>
    <mergeCell ref="AXM148:AXT148"/>
    <mergeCell ref="AXU148:AYB148"/>
    <mergeCell ref="AYC148:AYJ148"/>
    <mergeCell ref="AYK148:AYR148"/>
    <mergeCell ref="AYS148:AYZ148"/>
    <mergeCell ref="AZA148:AZH148"/>
    <mergeCell ref="AZI148:AZP148"/>
    <mergeCell ref="AUC148:AUJ148"/>
    <mergeCell ref="AUK148:AUR148"/>
    <mergeCell ref="AUS148:AUZ148"/>
    <mergeCell ref="AVA148:AVH148"/>
    <mergeCell ref="AVI148:AVP148"/>
    <mergeCell ref="AVQ148:AVX148"/>
    <mergeCell ref="AVY148:AWF148"/>
    <mergeCell ref="AWG148:AWN148"/>
    <mergeCell ref="AWO148:AWV148"/>
    <mergeCell ref="ARI148:ARP148"/>
    <mergeCell ref="ARQ148:ARX148"/>
    <mergeCell ref="ARY148:ASF148"/>
    <mergeCell ref="ASG148:ASN148"/>
    <mergeCell ref="ASO148:ASV148"/>
    <mergeCell ref="ASW148:ATD148"/>
    <mergeCell ref="ATE148:ATL148"/>
    <mergeCell ref="ATM148:ATT148"/>
    <mergeCell ref="ATU148:AUB148"/>
    <mergeCell ref="AOO148:AOV148"/>
    <mergeCell ref="AOW148:APD148"/>
    <mergeCell ref="APE148:APL148"/>
    <mergeCell ref="APM148:APT148"/>
    <mergeCell ref="APU148:AQB148"/>
    <mergeCell ref="AQC148:AQJ148"/>
    <mergeCell ref="AQK148:AQR148"/>
    <mergeCell ref="AQS148:AQZ148"/>
    <mergeCell ref="ARA148:ARH148"/>
    <mergeCell ref="ALU148:AMB148"/>
    <mergeCell ref="AMC148:AMJ148"/>
    <mergeCell ref="AMK148:AMR148"/>
    <mergeCell ref="AMS148:AMZ148"/>
    <mergeCell ref="ANA148:ANH148"/>
    <mergeCell ref="ANI148:ANP148"/>
    <mergeCell ref="ANQ148:ANX148"/>
    <mergeCell ref="ANY148:AOF148"/>
    <mergeCell ref="AOG148:AON148"/>
    <mergeCell ref="AJA148:AJH148"/>
    <mergeCell ref="AJI148:AJP148"/>
    <mergeCell ref="AJQ148:AJX148"/>
    <mergeCell ref="AJY148:AKF148"/>
    <mergeCell ref="AKG148:AKN148"/>
    <mergeCell ref="AKO148:AKV148"/>
    <mergeCell ref="AKW148:ALD148"/>
    <mergeCell ref="ALE148:ALL148"/>
    <mergeCell ref="ALM148:ALT148"/>
    <mergeCell ref="AGG148:AGN148"/>
    <mergeCell ref="AGO148:AGV148"/>
    <mergeCell ref="AGW148:AHD148"/>
    <mergeCell ref="AHE148:AHL148"/>
    <mergeCell ref="AHM148:AHT148"/>
    <mergeCell ref="AHU148:AIB148"/>
    <mergeCell ref="AIC148:AIJ148"/>
    <mergeCell ref="AIK148:AIR148"/>
    <mergeCell ref="AIS148:AIZ148"/>
    <mergeCell ref="ADM148:ADT148"/>
    <mergeCell ref="ADU148:AEB148"/>
    <mergeCell ref="AEC148:AEJ148"/>
    <mergeCell ref="AEK148:AER148"/>
    <mergeCell ref="AES148:AEZ148"/>
    <mergeCell ref="AFA148:AFH148"/>
    <mergeCell ref="AFI148:AFP148"/>
    <mergeCell ref="AFQ148:AFX148"/>
    <mergeCell ref="AFY148:AGF148"/>
    <mergeCell ref="AAS148:AAZ148"/>
    <mergeCell ref="ABA148:ABH148"/>
    <mergeCell ref="ABI148:ABP148"/>
    <mergeCell ref="ABQ148:ABX148"/>
    <mergeCell ref="ABY148:ACF148"/>
    <mergeCell ref="ACG148:ACN148"/>
    <mergeCell ref="ACO148:ACV148"/>
    <mergeCell ref="ACW148:ADD148"/>
    <mergeCell ref="ADE148:ADL148"/>
    <mergeCell ref="XY148:YF148"/>
    <mergeCell ref="YG148:YN148"/>
    <mergeCell ref="YO148:YV148"/>
    <mergeCell ref="YW148:ZD148"/>
    <mergeCell ref="ZE148:ZL148"/>
    <mergeCell ref="ZM148:ZT148"/>
    <mergeCell ref="ZU148:AAB148"/>
    <mergeCell ref="AAC148:AAJ148"/>
    <mergeCell ref="AAK148:AAR148"/>
    <mergeCell ref="VE148:VL148"/>
    <mergeCell ref="VM148:VT148"/>
    <mergeCell ref="VU148:WB148"/>
    <mergeCell ref="WC148:WJ148"/>
    <mergeCell ref="WK148:WR148"/>
    <mergeCell ref="WS148:WZ148"/>
    <mergeCell ref="XA148:XH148"/>
    <mergeCell ref="XI148:XP148"/>
    <mergeCell ref="XQ148:XX148"/>
    <mergeCell ref="SK148:SR148"/>
    <mergeCell ref="SS148:SZ148"/>
    <mergeCell ref="TA148:TH148"/>
    <mergeCell ref="TI148:TP148"/>
    <mergeCell ref="TQ148:TX148"/>
    <mergeCell ref="TY148:UF148"/>
    <mergeCell ref="UG148:UN148"/>
    <mergeCell ref="UO148:UV148"/>
    <mergeCell ref="UW148:VD148"/>
    <mergeCell ref="PQ148:PX148"/>
    <mergeCell ref="PY148:QF148"/>
    <mergeCell ref="QG148:QN148"/>
    <mergeCell ref="QO148:QV148"/>
    <mergeCell ref="QW148:RD148"/>
    <mergeCell ref="RE148:RL148"/>
    <mergeCell ref="RM148:RT148"/>
    <mergeCell ref="RU148:SB148"/>
    <mergeCell ref="SC148:SJ148"/>
    <mergeCell ref="MW148:ND148"/>
    <mergeCell ref="NE148:NL148"/>
    <mergeCell ref="NM148:NT148"/>
    <mergeCell ref="NU148:OB148"/>
    <mergeCell ref="OC148:OJ148"/>
    <mergeCell ref="OK148:OR148"/>
    <mergeCell ref="OS148:OZ148"/>
    <mergeCell ref="PA148:PH148"/>
    <mergeCell ref="PI148:PP148"/>
    <mergeCell ref="KC148:KJ148"/>
    <mergeCell ref="KK148:KR148"/>
    <mergeCell ref="KS148:KZ148"/>
    <mergeCell ref="LA148:LH148"/>
    <mergeCell ref="LI148:LP148"/>
    <mergeCell ref="LQ148:LX148"/>
    <mergeCell ref="LY148:MF148"/>
    <mergeCell ref="MG148:MN148"/>
    <mergeCell ref="MO148:MV148"/>
    <mergeCell ref="HI148:HP148"/>
    <mergeCell ref="HQ148:HX148"/>
    <mergeCell ref="HY148:IF148"/>
    <mergeCell ref="IG148:IN148"/>
    <mergeCell ref="IO148:IV148"/>
    <mergeCell ref="IW148:JD148"/>
    <mergeCell ref="JE148:JL148"/>
    <mergeCell ref="JM148:JT148"/>
    <mergeCell ref="JU148:KB148"/>
    <mergeCell ref="EO148:EV148"/>
    <mergeCell ref="EW148:FD148"/>
    <mergeCell ref="FE148:FL148"/>
    <mergeCell ref="FM148:FT148"/>
    <mergeCell ref="FU148:GB148"/>
    <mergeCell ref="GC148:GJ148"/>
    <mergeCell ref="GK148:GR148"/>
    <mergeCell ref="GS148:GZ148"/>
    <mergeCell ref="HA148:HH148"/>
    <mergeCell ref="BU148:CB148"/>
    <mergeCell ref="CC148:CJ148"/>
    <mergeCell ref="CK148:CR148"/>
    <mergeCell ref="CS148:CZ148"/>
    <mergeCell ref="DA148:DH148"/>
    <mergeCell ref="DI148:DP148"/>
    <mergeCell ref="DQ148:DX148"/>
    <mergeCell ref="DY148:EF148"/>
    <mergeCell ref="EG148:EN148"/>
    <mergeCell ref="Y148:AF148"/>
    <mergeCell ref="AG148:AN148"/>
    <mergeCell ref="AO148:AV148"/>
    <mergeCell ref="AW148:BD148"/>
    <mergeCell ref="BE148:BL148"/>
    <mergeCell ref="BM148:BT148"/>
    <mergeCell ref="B157:G157"/>
    <mergeCell ref="A158:G158"/>
    <mergeCell ref="B159:G159"/>
    <mergeCell ref="A160:G160"/>
    <mergeCell ref="A162:H162"/>
    <mergeCell ref="A150:H150"/>
    <mergeCell ref="B152:G152"/>
    <mergeCell ref="B153:G153"/>
    <mergeCell ref="B154:G154"/>
    <mergeCell ref="B155:G155"/>
    <mergeCell ref="B156:G156"/>
    <mergeCell ref="B142:F142"/>
    <mergeCell ref="B143:F143"/>
    <mergeCell ref="A144:F144"/>
    <mergeCell ref="A146:H146"/>
    <mergeCell ref="A147:H147"/>
    <mergeCell ref="A133:G133"/>
    <mergeCell ref="A135:H135"/>
    <mergeCell ref="B137:F137"/>
    <mergeCell ref="B138:F138"/>
    <mergeCell ref="B139:F139"/>
    <mergeCell ref="B140:F140"/>
    <mergeCell ref="A123:G123"/>
    <mergeCell ref="A124:H124"/>
    <mergeCell ref="B127:G127"/>
    <mergeCell ref="A148:H148"/>
    <mergeCell ref="I148:P148"/>
    <mergeCell ref="Q148:X148"/>
    <mergeCell ref="A108:G108"/>
    <mergeCell ref="A110:H110"/>
    <mergeCell ref="A112:H112"/>
    <mergeCell ref="A114:H114"/>
    <mergeCell ref="B102:F102"/>
    <mergeCell ref="B103:F103"/>
    <mergeCell ref="B104:F104"/>
    <mergeCell ref="B105:F105"/>
    <mergeCell ref="B106:F106"/>
    <mergeCell ref="B96:G96"/>
    <mergeCell ref="A97:G97"/>
    <mergeCell ref="A98:H98"/>
    <mergeCell ref="A99:H99"/>
    <mergeCell ref="B101:F101"/>
    <mergeCell ref="B95:G95"/>
    <mergeCell ref="B116:G116"/>
    <mergeCell ref="B141:F141"/>
    <mergeCell ref="A91:H91"/>
    <mergeCell ref="A92:H92"/>
    <mergeCell ref="B93:G93"/>
    <mergeCell ref="B94:G94"/>
    <mergeCell ref="B80:G80"/>
    <mergeCell ref="B81:G81"/>
    <mergeCell ref="B83:G83"/>
    <mergeCell ref="B84:G84"/>
    <mergeCell ref="B85:G85"/>
    <mergeCell ref="A86:G86"/>
    <mergeCell ref="A71:F71"/>
    <mergeCell ref="A73:H73"/>
    <mergeCell ref="A74:H74"/>
    <mergeCell ref="A75:H75"/>
    <mergeCell ref="A77:H77"/>
    <mergeCell ref="B79:G79"/>
    <mergeCell ref="B107:F107"/>
    <mergeCell ref="B65:F65"/>
    <mergeCell ref="B66:F66"/>
    <mergeCell ref="B67:F67"/>
    <mergeCell ref="B68:F68"/>
    <mergeCell ref="B69:F69"/>
    <mergeCell ref="B70:F70"/>
    <mergeCell ref="A60:H60"/>
    <mergeCell ref="B62:F62"/>
    <mergeCell ref="B63:F63"/>
    <mergeCell ref="B64:F64"/>
    <mergeCell ref="B54:F54"/>
    <mergeCell ref="B55:F55"/>
    <mergeCell ref="B56:F56"/>
    <mergeCell ref="B57:F57"/>
    <mergeCell ref="B58:G58"/>
    <mergeCell ref="A88:H88"/>
    <mergeCell ref="A89:H89"/>
    <mergeCell ref="B45:G45"/>
    <mergeCell ref="A46:G46"/>
    <mergeCell ref="A48:H48"/>
    <mergeCell ref="A50:H50"/>
    <mergeCell ref="A52:H52"/>
    <mergeCell ref="B39:G39"/>
    <mergeCell ref="B40:G40"/>
    <mergeCell ref="B41:G41"/>
    <mergeCell ref="B42:G42"/>
    <mergeCell ref="B43:G43"/>
    <mergeCell ref="B44:G44"/>
    <mergeCell ref="B29:G29"/>
    <mergeCell ref="B30:G30"/>
    <mergeCell ref="B31:G31"/>
    <mergeCell ref="B32:G32"/>
    <mergeCell ref="A34:G34"/>
    <mergeCell ref="A37:H37"/>
    <mergeCell ref="A26:G26"/>
    <mergeCell ref="A27:H27"/>
    <mergeCell ref="B28:G28"/>
    <mergeCell ref="B11:G11"/>
    <mergeCell ref="B12:G12"/>
    <mergeCell ref="B13:G13"/>
    <mergeCell ref="B14:G14"/>
    <mergeCell ref="A16:H16"/>
    <mergeCell ref="A18:F18"/>
    <mergeCell ref="A1:H1"/>
    <mergeCell ref="A3:H3"/>
    <mergeCell ref="A4:H4"/>
    <mergeCell ref="A6:H6"/>
    <mergeCell ref="A7:H7"/>
    <mergeCell ref="A9:H9"/>
    <mergeCell ref="A19:F19"/>
    <mergeCell ref="A21:H21"/>
    <mergeCell ref="A22:H22"/>
  </mergeCells>
  <pageMargins left="0.25" right="0.25"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4361F-888F-42C3-86BC-BDDBF8CC994B}">
  <sheetPr>
    <pageSetUpPr fitToPage="1"/>
  </sheetPr>
  <dimension ref="A1:AC988"/>
  <sheetViews>
    <sheetView showGridLines="0" tabSelected="1" workbookViewId="0">
      <selection activeCell="A6" sqref="A6:H6"/>
    </sheetView>
  </sheetViews>
  <sheetFormatPr defaultColWidth="0" defaultRowHeight="15" customHeight="1"/>
  <cols>
    <col min="1" max="1" width="8.7109375" style="1" customWidth="1"/>
    <col min="2" max="2" width="11.42578125" style="1" customWidth="1"/>
    <col min="3" max="5" width="10.7109375" style="1" customWidth="1"/>
    <col min="6" max="6" width="23.42578125" style="1" customWidth="1"/>
    <col min="7" max="7" width="15.5703125" style="1" customWidth="1"/>
    <col min="8" max="8" width="19.7109375" style="1" bestFit="1" customWidth="1"/>
    <col min="9" max="29" width="9.140625" style="1" hidden="1" customWidth="1"/>
    <col min="30" max="16384" width="14.42578125" style="1" hidden="1"/>
  </cols>
  <sheetData>
    <row r="1" spans="1:8" ht="12.75" customHeight="1">
      <c r="A1" s="391" t="s">
        <v>559</v>
      </c>
      <c r="B1" s="391"/>
      <c r="C1" s="391"/>
      <c r="D1" s="391"/>
      <c r="E1" s="391"/>
      <c r="F1" s="391"/>
      <c r="G1" s="391"/>
      <c r="H1" s="391"/>
    </row>
    <row r="2" spans="1:8" ht="12.75" customHeight="1">
      <c r="A2" s="73"/>
      <c r="B2" s="84"/>
      <c r="C2" s="84"/>
      <c r="D2" s="84"/>
      <c r="E2" s="84"/>
      <c r="F2" s="84"/>
      <c r="G2" s="84"/>
      <c r="H2" s="84"/>
    </row>
    <row r="3" spans="1:8" ht="12.75" customHeight="1">
      <c r="A3" s="398" t="s">
        <v>57</v>
      </c>
      <c r="B3" s="398"/>
      <c r="C3" s="398"/>
      <c r="D3" s="398"/>
      <c r="E3" s="398"/>
      <c r="F3" s="398"/>
      <c r="G3" s="398"/>
      <c r="H3" s="398"/>
    </row>
    <row r="4" spans="1:8" ht="12.75" customHeight="1">
      <c r="A4" s="398" t="s">
        <v>58</v>
      </c>
      <c r="B4" s="398"/>
      <c r="C4" s="398"/>
      <c r="D4" s="398"/>
      <c r="E4" s="398"/>
      <c r="F4" s="398"/>
      <c r="G4" s="398"/>
      <c r="H4" s="398"/>
    </row>
    <row r="5" spans="1:8" ht="12.75" customHeight="1">
      <c r="A5" s="20"/>
    </row>
    <row r="6" spans="1:8" ht="12.75" customHeight="1">
      <c r="A6" s="392" t="s">
        <v>575</v>
      </c>
      <c r="B6" s="393"/>
      <c r="C6" s="393"/>
      <c r="D6" s="393"/>
      <c r="E6" s="393"/>
      <c r="F6" s="393"/>
      <c r="G6" s="393"/>
      <c r="H6" s="394"/>
    </row>
    <row r="7" spans="1:8" ht="12.75" customHeight="1">
      <c r="A7" s="395" t="s">
        <v>574</v>
      </c>
      <c r="B7" s="396"/>
      <c r="C7" s="396"/>
      <c r="D7" s="396"/>
      <c r="E7" s="396"/>
      <c r="F7" s="396"/>
      <c r="G7" s="396"/>
      <c r="H7" s="397"/>
    </row>
    <row r="8" spans="1:8" ht="12.75" customHeight="1">
      <c r="A8" s="20"/>
      <c r="B8" s="20"/>
      <c r="C8" s="20"/>
      <c r="D8" s="20"/>
      <c r="E8" s="20"/>
      <c r="F8" s="20"/>
    </row>
    <row r="9" spans="1:8" ht="12.75" customHeight="1">
      <c r="A9" s="379" t="s">
        <v>59</v>
      </c>
      <c r="B9" s="379"/>
      <c r="C9" s="379"/>
      <c r="D9" s="379"/>
      <c r="E9" s="379"/>
      <c r="F9" s="379"/>
      <c r="G9" s="379"/>
      <c r="H9" s="379"/>
    </row>
    <row r="10" spans="1:8" ht="12.75" customHeight="1">
      <c r="A10" s="20"/>
      <c r="B10" s="20"/>
      <c r="C10" s="20"/>
      <c r="D10" s="20"/>
      <c r="E10" s="20"/>
      <c r="F10" s="20"/>
    </row>
    <row r="11" spans="1:8" ht="12.75" customHeight="1">
      <c r="A11" s="21" t="s">
        <v>60</v>
      </c>
      <c r="B11" s="357" t="s">
        <v>61</v>
      </c>
      <c r="C11" s="358"/>
      <c r="D11" s="358"/>
      <c r="E11" s="358"/>
      <c r="F11" s="358"/>
      <c r="G11" s="359"/>
      <c r="H11" s="70" t="s">
        <v>62</v>
      </c>
    </row>
    <row r="12" spans="1:8" ht="12.75" customHeight="1">
      <c r="A12" s="21" t="s">
        <v>63</v>
      </c>
      <c r="B12" s="357" t="s">
        <v>64</v>
      </c>
      <c r="C12" s="358"/>
      <c r="D12" s="358"/>
      <c r="E12" s="358"/>
      <c r="F12" s="358"/>
      <c r="G12" s="359"/>
      <c r="H12" s="10" t="s">
        <v>65</v>
      </c>
    </row>
    <row r="13" spans="1:8" ht="12.75" customHeight="1">
      <c r="A13" s="21" t="s">
        <v>66</v>
      </c>
      <c r="B13" s="380" t="s">
        <v>67</v>
      </c>
      <c r="C13" s="381"/>
      <c r="D13" s="381"/>
      <c r="E13" s="381"/>
      <c r="F13" s="381"/>
      <c r="G13" s="382"/>
      <c r="H13" s="71" t="s">
        <v>68</v>
      </c>
    </row>
    <row r="14" spans="1:8" ht="12.75" customHeight="1">
      <c r="A14" s="21" t="s">
        <v>69</v>
      </c>
      <c r="B14" s="380" t="s">
        <v>70</v>
      </c>
      <c r="C14" s="381"/>
      <c r="D14" s="381"/>
      <c r="E14" s="381"/>
      <c r="F14" s="381"/>
      <c r="G14" s="382"/>
      <c r="H14" s="21">
        <f>PROPOSTA!C21</f>
        <v>12</v>
      </c>
    </row>
    <row r="15" spans="1:8" ht="12.75" customHeight="1">
      <c r="A15" s="20"/>
      <c r="B15" s="75"/>
      <c r="C15" s="75"/>
      <c r="D15" s="75"/>
      <c r="E15" s="75"/>
      <c r="F15" s="75"/>
      <c r="G15" s="75"/>
      <c r="H15" s="75"/>
    </row>
    <row r="16" spans="1:8" ht="12.75" customHeight="1">
      <c r="A16" s="375" t="s">
        <v>71</v>
      </c>
      <c r="B16" s="375"/>
      <c r="C16" s="375"/>
      <c r="D16" s="375"/>
      <c r="E16" s="375"/>
      <c r="F16" s="375"/>
      <c r="G16" s="375"/>
      <c r="H16" s="375"/>
    </row>
    <row r="17" spans="1:8" ht="12.75" customHeight="1"/>
    <row r="18" spans="1:8" ht="38.25">
      <c r="A18" s="376" t="s">
        <v>72</v>
      </c>
      <c r="B18" s="377"/>
      <c r="C18" s="377"/>
      <c r="D18" s="377"/>
      <c r="E18" s="377"/>
      <c r="F18" s="378"/>
      <c r="G18" s="63" t="s">
        <v>185</v>
      </c>
      <c r="H18" s="63" t="s">
        <v>74</v>
      </c>
    </row>
    <row r="19" spans="1:8" ht="66.75" customHeight="1">
      <c r="A19" s="340" t="s">
        <v>190</v>
      </c>
      <c r="B19" s="341"/>
      <c r="C19" s="341"/>
      <c r="D19" s="341"/>
      <c r="E19" s="341"/>
      <c r="F19" s="342"/>
      <c r="G19" s="95">
        <v>363.62</v>
      </c>
      <c r="H19" s="94">
        <v>1</v>
      </c>
    </row>
    <row r="20" spans="1:8" ht="12.75" customHeight="1">
      <c r="A20" s="80"/>
      <c r="B20" s="80"/>
      <c r="C20" s="80"/>
      <c r="D20" s="80"/>
      <c r="E20" s="80"/>
      <c r="F20" s="80"/>
      <c r="G20" s="165"/>
    </row>
    <row r="21" spans="1:8" ht="27" customHeight="1">
      <c r="A21" s="316" t="s">
        <v>76</v>
      </c>
      <c r="B21" s="316"/>
      <c r="C21" s="316"/>
      <c r="D21" s="316"/>
      <c r="E21" s="316"/>
      <c r="F21" s="316"/>
      <c r="G21" s="316"/>
      <c r="H21" s="316"/>
    </row>
    <row r="22" spans="1:8" ht="27" customHeight="1">
      <c r="A22" s="316" t="s">
        <v>77</v>
      </c>
      <c r="B22" s="316"/>
      <c r="C22" s="316"/>
      <c r="D22" s="316"/>
      <c r="E22" s="316"/>
      <c r="F22" s="316"/>
      <c r="G22" s="316"/>
      <c r="H22" s="316"/>
    </row>
    <row r="23" spans="1:8" ht="12.75" customHeight="1"/>
    <row r="24" spans="1:8" ht="12.75" customHeight="1">
      <c r="A24" s="85" t="s">
        <v>78</v>
      </c>
      <c r="B24" s="86"/>
      <c r="C24" s="86"/>
      <c r="D24" s="86"/>
      <c r="E24" s="86"/>
      <c r="F24" s="86"/>
      <c r="G24" s="86"/>
      <c r="H24" s="86"/>
    </row>
    <row r="25" spans="1:8" ht="12.75" customHeight="1">
      <c r="A25" s="87"/>
      <c r="B25" s="88"/>
      <c r="C25" s="88"/>
      <c r="D25" s="88"/>
      <c r="E25" s="88"/>
      <c r="F25" s="88"/>
      <c r="G25" s="88"/>
      <c r="H25" s="88"/>
    </row>
    <row r="26" spans="1:8" ht="12.75" customHeight="1">
      <c r="A26" s="384" t="s">
        <v>79</v>
      </c>
      <c r="B26" s="384"/>
      <c r="C26" s="384"/>
      <c r="D26" s="384"/>
      <c r="E26" s="384"/>
      <c r="F26" s="384"/>
      <c r="G26" s="384"/>
      <c r="H26" s="64"/>
    </row>
    <row r="27" spans="1:8" ht="12.75" customHeight="1">
      <c r="A27" s="385" t="s">
        <v>80</v>
      </c>
      <c r="B27" s="386"/>
      <c r="C27" s="386"/>
      <c r="D27" s="386"/>
      <c r="E27" s="386"/>
      <c r="F27" s="386"/>
      <c r="G27" s="386"/>
      <c r="H27" s="387"/>
    </row>
    <row r="28" spans="1:8" ht="12.75" customHeight="1">
      <c r="A28" s="65">
        <v>1</v>
      </c>
      <c r="B28" s="388" t="s">
        <v>81</v>
      </c>
      <c r="C28" s="389"/>
      <c r="D28" s="389"/>
      <c r="E28" s="389"/>
      <c r="F28" s="389"/>
      <c r="G28" s="390"/>
      <c r="H28" s="82" t="s">
        <v>82</v>
      </c>
    </row>
    <row r="29" spans="1:8" ht="12.75" customHeight="1">
      <c r="A29" s="16">
        <v>2</v>
      </c>
      <c r="B29" s="340" t="s">
        <v>83</v>
      </c>
      <c r="C29" s="341"/>
      <c r="D29" s="341"/>
      <c r="E29" s="341"/>
      <c r="F29" s="341"/>
      <c r="G29" s="342"/>
      <c r="H29" s="25" t="s">
        <v>187</v>
      </c>
    </row>
    <row r="30" spans="1:8" ht="12.75" customHeight="1">
      <c r="A30" s="16">
        <v>3</v>
      </c>
      <c r="B30" s="340" t="s">
        <v>85</v>
      </c>
      <c r="C30" s="341"/>
      <c r="D30" s="341"/>
      <c r="E30" s="341"/>
      <c r="F30" s="341"/>
      <c r="G30" s="342"/>
      <c r="H30" s="218">
        <v>0</v>
      </c>
    </row>
    <row r="31" spans="1:8" ht="12.75" customHeight="1">
      <c r="A31" s="16">
        <v>4</v>
      </c>
      <c r="B31" s="340" t="s">
        <v>86</v>
      </c>
      <c r="C31" s="341"/>
      <c r="D31" s="341"/>
      <c r="E31" s="341"/>
      <c r="F31" s="341"/>
      <c r="G31" s="342"/>
      <c r="H31" s="25" t="s">
        <v>188</v>
      </c>
    </row>
    <row r="32" spans="1:8" ht="12.75" customHeight="1">
      <c r="A32" s="16">
        <v>5</v>
      </c>
      <c r="B32" s="340" t="s">
        <v>88</v>
      </c>
      <c r="C32" s="341"/>
      <c r="D32" s="341"/>
      <c r="E32" s="341"/>
      <c r="F32" s="341"/>
      <c r="G32" s="342"/>
      <c r="H32" s="83" t="s">
        <v>62</v>
      </c>
    </row>
    <row r="33" spans="1:8" ht="12.75" customHeight="1"/>
    <row r="34" spans="1:8" ht="12.75" customHeight="1">
      <c r="A34" s="353" t="s">
        <v>89</v>
      </c>
      <c r="B34" s="353"/>
      <c r="C34" s="353"/>
      <c r="D34" s="353"/>
      <c r="E34" s="353"/>
      <c r="F34" s="353"/>
      <c r="G34" s="353"/>
      <c r="H34" s="24"/>
    </row>
    <row r="35" spans="1:8" ht="12.75" customHeight="1">
      <c r="A35" s="1" t="s">
        <v>90</v>
      </c>
      <c r="B35" s="24"/>
      <c r="C35" s="24"/>
      <c r="D35" s="24"/>
      <c r="E35" s="24"/>
      <c r="F35" s="24"/>
      <c r="G35" s="24"/>
      <c r="H35" s="24"/>
    </row>
    <row r="36" spans="1:8" ht="12.75" customHeight="1">
      <c r="B36" s="24"/>
      <c r="C36" s="24"/>
      <c r="D36" s="24"/>
      <c r="E36" s="24"/>
      <c r="F36" s="24"/>
      <c r="G36" s="24"/>
      <c r="H36" s="24"/>
    </row>
    <row r="37" spans="1:8" ht="12.75" customHeight="1">
      <c r="A37" s="383" t="s">
        <v>91</v>
      </c>
      <c r="B37" s="383"/>
      <c r="C37" s="383"/>
      <c r="D37" s="383"/>
      <c r="E37" s="383"/>
      <c r="F37" s="383"/>
      <c r="G37" s="383"/>
      <c r="H37" s="383"/>
    </row>
    <row r="38" spans="1:8" ht="12.75" customHeight="1">
      <c r="A38" s="74"/>
      <c r="B38" s="74"/>
      <c r="C38" s="74"/>
      <c r="D38" s="74"/>
      <c r="E38" s="74"/>
      <c r="F38" s="74"/>
      <c r="G38" s="74"/>
      <c r="H38" s="74"/>
    </row>
    <row r="39" spans="1:8" ht="12.75" customHeight="1">
      <c r="A39" s="16">
        <v>1</v>
      </c>
      <c r="B39" s="343" t="s">
        <v>92</v>
      </c>
      <c r="C39" s="344"/>
      <c r="D39" s="344"/>
      <c r="E39" s="344"/>
      <c r="F39" s="344"/>
      <c r="G39" s="345"/>
      <c r="H39" s="16" t="s">
        <v>93</v>
      </c>
    </row>
    <row r="40" spans="1:8" ht="12.75" customHeight="1">
      <c r="A40" s="25" t="s">
        <v>60</v>
      </c>
      <c r="B40" s="337" t="s">
        <v>94</v>
      </c>
      <c r="C40" s="338"/>
      <c r="D40" s="338"/>
      <c r="E40" s="338"/>
      <c r="F40" s="338"/>
      <c r="G40" s="339"/>
      <c r="H40" s="96">
        <f>H30</f>
        <v>0</v>
      </c>
    </row>
    <row r="41" spans="1:8" ht="12.75" customHeight="1">
      <c r="A41" s="25" t="s">
        <v>63</v>
      </c>
      <c r="B41" s="337" t="s">
        <v>95</v>
      </c>
      <c r="C41" s="338"/>
      <c r="D41" s="338"/>
      <c r="E41" s="338"/>
      <c r="F41" s="338"/>
      <c r="G41" s="339"/>
      <c r="H41" s="97"/>
    </row>
    <row r="42" spans="1:8" ht="12.75" customHeight="1">
      <c r="A42" s="25" t="s">
        <v>66</v>
      </c>
      <c r="B42" s="337" t="s">
        <v>96</v>
      </c>
      <c r="C42" s="338"/>
      <c r="D42" s="338"/>
      <c r="E42" s="338"/>
      <c r="F42" s="338"/>
      <c r="G42" s="339"/>
      <c r="H42" s="97"/>
    </row>
    <row r="43" spans="1:8" ht="12.75" customHeight="1">
      <c r="A43" s="25" t="s">
        <v>69</v>
      </c>
      <c r="B43" s="337" t="s">
        <v>97</v>
      </c>
      <c r="C43" s="338"/>
      <c r="D43" s="338"/>
      <c r="E43" s="338"/>
      <c r="F43" s="338"/>
      <c r="G43" s="339"/>
      <c r="H43" s="97"/>
    </row>
    <row r="44" spans="1:8" ht="12.75" customHeight="1">
      <c r="A44" s="25" t="s">
        <v>98</v>
      </c>
      <c r="B44" s="337" t="s">
        <v>99</v>
      </c>
      <c r="C44" s="338"/>
      <c r="D44" s="338"/>
      <c r="E44" s="338"/>
      <c r="F44" s="338"/>
      <c r="G44" s="339"/>
      <c r="H44" s="97"/>
    </row>
    <row r="45" spans="1:8" ht="12.75" customHeight="1">
      <c r="A45" s="25" t="s">
        <v>100</v>
      </c>
      <c r="B45" s="337" t="s">
        <v>101</v>
      </c>
      <c r="C45" s="338"/>
      <c r="D45" s="338"/>
      <c r="E45" s="338"/>
      <c r="F45" s="338"/>
      <c r="G45" s="339"/>
      <c r="H45" s="97"/>
    </row>
    <row r="46" spans="1:8" ht="12.75" customHeight="1">
      <c r="A46" s="305" t="s">
        <v>102</v>
      </c>
      <c r="B46" s="306"/>
      <c r="C46" s="306"/>
      <c r="D46" s="306"/>
      <c r="E46" s="306"/>
      <c r="F46" s="306"/>
      <c r="G46" s="307"/>
      <c r="H46" s="98">
        <f>SUM(H40:H45)</f>
        <v>0</v>
      </c>
    </row>
    <row r="47" spans="1:8" ht="12.75" customHeight="1">
      <c r="A47" s="26"/>
      <c r="B47" s="27"/>
      <c r="C47" s="27"/>
      <c r="D47" s="27"/>
      <c r="E47" s="27"/>
      <c r="F47" s="27"/>
      <c r="G47" s="27"/>
      <c r="H47" s="28"/>
    </row>
    <row r="48" spans="1:8" ht="12.75" customHeight="1">
      <c r="A48" s="316" t="s">
        <v>103</v>
      </c>
      <c r="B48" s="316"/>
      <c r="C48" s="316"/>
      <c r="D48" s="316"/>
      <c r="E48" s="316"/>
      <c r="F48" s="316"/>
      <c r="G48" s="316"/>
      <c r="H48" s="316"/>
    </row>
    <row r="49" spans="1:8" ht="12.75" customHeight="1">
      <c r="A49" s="72"/>
    </row>
    <row r="50" spans="1:8" ht="12.75" customHeight="1">
      <c r="A50" s="349" t="s">
        <v>104</v>
      </c>
      <c r="B50" s="349"/>
      <c r="C50" s="349"/>
      <c r="D50" s="349"/>
      <c r="E50" s="349"/>
      <c r="F50" s="349"/>
      <c r="G50" s="349"/>
      <c r="H50" s="349"/>
    </row>
    <row r="51" spans="1:8" ht="12.75" customHeight="1">
      <c r="A51" s="74"/>
      <c r="B51" s="74"/>
      <c r="C51" s="74"/>
      <c r="D51" s="74"/>
      <c r="E51" s="74"/>
      <c r="F51" s="74"/>
      <c r="G51" s="74"/>
      <c r="H51" s="74"/>
    </row>
    <row r="52" spans="1:8" ht="12.75" customHeight="1">
      <c r="A52" s="350" t="s">
        <v>105</v>
      </c>
      <c r="B52" s="350"/>
      <c r="C52" s="350"/>
      <c r="D52" s="350"/>
      <c r="E52" s="350"/>
      <c r="F52" s="350"/>
      <c r="G52" s="350"/>
      <c r="H52" s="350"/>
    </row>
    <row r="53" spans="1:8" ht="12.75" customHeight="1">
      <c r="A53" s="74"/>
    </row>
    <row r="54" spans="1:8" ht="12.75" customHeight="1">
      <c r="A54" s="16" t="s">
        <v>106</v>
      </c>
      <c r="B54" s="343" t="s">
        <v>107</v>
      </c>
      <c r="C54" s="344"/>
      <c r="D54" s="344"/>
      <c r="E54" s="344"/>
      <c r="F54" s="345"/>
      <c r="G54" s="16" t="s">
        <v>108</v>
      </c>
      <c r="H54" s="16" t="s">
        <v>93</v>
      </c>
    </row>
    <row r="55" spans="1:8" ht="12.75" customHeight="1">
      <c r="A55" s="25" t="s">
        <v>60</v>
      </c>
      <c r="B55" s="340" t="s">
        <v>109</v>
      </c>
      <c r="C55" s="341"/>
      <c r="D55" s="341"/>
      <c r="E55" s="341"/>
      <c r="F55" s="342"/>
      <c r="G55" s="78"/>
      <c r="H55" s="107"/>
    </row>
    <row r="56" spans="1:8" ht="12.75" customHeight="1">
      <c r="A56" s="25" t="s">
        <v>63</v>
      </c>
      <c r="B56" s="340" t="s">
        <v>110</v>
      </c>
      <c r="C56" s="341"/>
      <c r="D56" s="341"/>
      <c r="E56" s="341"/>
      <c r="F56" s="342"/>
      <c r="G56" s="78"/>
      <c r="H56" s="107"/>
    </row>
    <row r="57" spans="1:8" ht="12.75" customHeight="1">
      <c r="A57" s="25" t="s">
        <v>66</v>
      </c>
      <c r="B57" s="340" t="s">
        <v>111</v>
      </c>
      <c r="C57" s="341"/>
      <c r="D57" s="341"/>
      <c r="E57" s="341"/>
      <c r="F57" s="342"/>
      <c r="G57" s="78"/>
      <c r="H57" s="107"/>
    </row>
    <row r="58" spans="1:8" ht="12.75" customHeight="1">
      <c r="A58" s="25"/>
      <c r="B58" s="343" t="s">
        <v>112</v>
      </c>
      <c r="C58" s="344"/>
      <c r="D58" s="344"/>
      <c r="E58" s="344"/>
      <c r="F58" s="344"/>
      <c r="G58" s="345"/>
      <c r="H58" s="100">
        <f>SUM(H55:H57)</f>
        <v>0</v>
      </c>
    </row>
    <row r="59" spans="1:8" ht="12.75" customHeight="1">
      <c r="A59" s="26"/>
      <c r="B59" s="29"/>
      <c r="C59" s="29"/>
      <c r="D59" s="29"/>
      <c r="E59" s="29"/>
      <c r="F59" s="29"/>
      <c r="G59" s="29"/>
      <c r="H59" s="30"/>
    </row>
    <row r="60" spans="1:8" ht="12.75" customHeight="1">
      <c r="A60" s="350" t="s">
        <v>113</v>
      </c>
      <c r="B60" s="350"/>
      <c r="C60" s="350"/>
      <c r="D60" s="350"/>
      <c r="E60" s="350"/>
      <c r="F60" s="350"/>
      <c r="G60" s="350"/>
      <c r="H60" s="350"/>
    </row>
    <row r="61" spans="1:8" ht="12.75" customHeight="1">
      <c r="A61" s="74"/>
    </row>
    <row r="62" spans="1:8" ht="12.75" customHeight="1">
      <c r="A62" s="16" t="s">
        <v>114</v>
      </c>
      <c r="B62" s="343" t="s">
        <v>115</v>
      </c>
      <c r="C62" s="344"/>
      <c r="D62" s="344"/>
      <c r="E62" s="344"/>
      <c r="F62" s="345"/>
      <c r="G62" s="16" t="s">
        <v>116</v>
      </c>
      <c r="H62" s="16" t="s">
        <v>93</v>
      </c>
    </row>
    <row r="63" spans="1:8" ht="12.75" customHeight="1">
      <c r="A63" s="25" t="s">
        <v>60</v>
      </c>
      <c r="B63" s="340" t="s">
        <v>117</v>
      </c>
      <c r="C63" s="341"/>
      <c r="D63" s="341"/>
      <c r="E63" s="341"/>
      <c r="F63" s="342"/>
      <c r="G63" s="220"/>
      <c r="H63" s="107"/>
    </row>
    <row r="64" spans="1:8" ht="12.75" customHeight="1">
      <c r="A64" s="25" t="s">
        <v>63</v>
      </c>
      <c r="B64" s="340" t="s">
        <v>118</v>
      </c>
      <c r="C64" s="341"/>
      <c r="D64" s="341"/>
      <c r="E64" s="341"/>
      <c r="F64" s="342"/>
      <c r="G64" s="220"/>
      <c r="H64" s="107"/>
    </row>
    <row r="65" spans="1:8" ht="12.75" customHeight="1">
      <c r="A65" s="25" t="s">
        <v>66</v>
      </c>
      <c r="B65" s="346" t="s">
        <v>119</v>
      </c>
      <c r="C65" s="347"/>
      <c r="D65" s="347"/>
      <c r="E65" s="347"/>
      <c r="F65" s="348"/>
      <c r="G65" s="102"/>
      <c r="H65" s="107"/>
    </row>
    <row r="66" spans="1:8" ht="12.75" customHeight="1">
      <c r="A66" s="25" t="s">
        <v>69</v>
      </c>
      <c r="B66" s="340" t="s">
        <v>120</v>
      </c>
      <c r="C66" s="341"/>
      <c r="D66" s="341"/>
      <c r="E66" s="341"/>
      <c r="F66" s="342"/>
      <c r="G66" s="220"/>
      <c r="H66" s="107"/>
    </row>
    <row r="67" spans="1:8" ht="12.75" customHeight="1">
      <c r="A67" s="25" t="s">
        <v>98</v>
      </c>
      <c r="B67" s="340" t="s">
        <v>121</v>
      </c>
      <c r="C67" s="341"/>
      <c r="D67" s="341"/>
      <c r="E67" s="341"/>
      <c r="F67" s="342"/>
      <c r="G67" s="220"/>
      <c r="H67" s="107"/>
    </row>
    <row r="68" spans="1:8" ht="12.75" customHeight="1">
      <c r="A68" s="25" t="s">
        <v>122</v>
      </c>
      <c r="B68" s="340" t="s">
        <v>123</v>
      </c>
      <c r="C68" s="341"/>
      <c r="D68" s="341"/>
      <c r="E68" s="341"/>
      <c r="F68" s="342"/>
      <c r="G68" s="220"/>
      <c r="H68" s="107"/>
    </row>
    <row r="69" spans="1:8" ht="12.75" customHeight="1">
      <c r="A69" s="25" t="s">
        <v>100</v>
      </c>
      <c r="B69" s="340" t="s">
        <v>124</v>
      </c>
      <c r="C69" s="341"/>
      <c r="D69" s="341"/>
      <c r="E69" s="341"/>
      <c r="F69" s="342"/>
      <c r="G69" s="220"/>
      <c r="H69" s="107"/>
    </row>
    <row r="70" spans="1:8" ht="12.75" customHeight="1">
      <c r="A70" s="25" t="s">
        <v>125</v>
      </c>
      <c r="B70" s="340" t="s">
        <v>126</v>
      </c>
      <c r="C70" s="341"/>
      <c r="D70" s="341"/>
      <c r="E70" s="341"/>
      <c r="F70" s="342"/>
      <c r="G70" s="220"/>
      <c r="H70" s="107"/>
    </row>
    <row r="71" spans="1:8" ht="12.75" customHeight="1">
      <c r="A71" s="366" t="s">
        <v>127</v>
      </c>
      <c r="B71" s="367"/>
      <c r="C71" s="367"/>
      <c r="D71" s="367"/>
      <c r="E71" s="367"/>
      <c r="F71" s="368"/>
      <c r="G71" s="103">
        <f>SUM(G63:G70)</f>
        <v>0</v>
      </c>
      <c r="H71" s="100">
        <f>SUM(H63:H70)</f>
        <v>0</v>
      </c>
    </row>
    <row r="72" spans="1:8" ht="12.75" customHeight="1">
      <c r="A72" s="66"/>
      <c r="B72" s="84"/>
      <c r="C72" s="84"/>
      <c r="D72" s="84"/>
      <c r="E72" s="84"/>
      <c r="F72" s="84"/>
      <c r="G72" s="67"/>
      <c r="H72" s="68"/>
    </row>
    <row r="73" spans="1:8" ht="12.75" customHeight="1">
      <c r="A73" s="316" t="s">
        <v>128</v>
      </c>
      <c r="B73" s="316"/>
      <c r="C73" s="316"/>
      <c r="D73" s="316"/>
      <c r="E73" s="316"/>
      <c r="F73" s="316"/>
      <c r="G73" s="316"/>
      <c r="H73" s="316"/>
    </row>
    <row r="74" spans="1:8" ht="24.95" customHeight="1">
      <c r="A74" s="316" t="s">
        <v>129</v>
      </c>
      <c r="B74" s="316"/>
      <c r="C74" s="316"/>
      <c r="D74" s="316"/>
      <c r="E74" s="316"/>
      <c r="F74" s="316"/>
      <c r="G74" s="316"/>
      <c r="H74" s="316"/>
    </row>
    <row r="75" spans="1:8" ht="12.75" customHeight="1">
      <c r="A75" s="353" t="s">
        <v>130</v>
      </c>
      <c r="B75" s="353"/>
      <c r="C75" s="353"/>
      <c r="D75" s="353"/>
      <c r="E75" s="353"/>
      <c r="F75" s="353"/>
      <c r="G75" s="353"/>
      <c r="H75" s="353"/>
    </row>
    <row r="76" spans="1:8" ht="12.75" customHeight="1">
      <c r="A76" s="74"/>
      <c r="B76" s="74"/>
      <c r="C76" s="74"/>
      <c r="D76" s="74"/>
      <c r="E76" s="74"/>
      <c r="F76" s="74"/>
      <c r="G76" s="74"/>
      <c r="H76" s="74"/>
    </row>
    <row r="77" spans="1:8" ht="12.75" customHeight="1">
      <c r="A77" s="350" t="s">
        <v>131</v>
      </c>
      <c r="B77" s="350"/>
      <c r="C77" s="350"/>
      <c r="D77" s="350"/>
      <c r="E77" s="350"/>
      <c r="F77" s="350"/>
      <c r="G77" s="350"/>
      <c r="H77" s="350"/>
    </row>
    <row r="78" spans="1:8" ht="12.75" customHeight="1">
      <c r="A78" s="74"/>
    </row>
    <row r="79" spans="1:8" ht="12.75" customHeight="1">
      <c r="A79" s="16" t="s">
        <v>132</v>
      </c>
      <c r="B79" s="343" t="s">
        <v>133</v>
      </c>
      <c r="C79" s="344"/>
      <c r="D79" s="344"/>
      <c r="E79" s="344"/>
      <c r="F79" s="344"/>
      <c r="G79" s="345"/>
      <c r="H79" s="16" t="s">
        <v>93</v>
      </c>
    </row>
    <row r="80" spans="1:8" ht="12.75" customHeight="1" thickBot="1">
      <c r="A80" s="25" t="s">
        <v>60</v>
      </c>
      <c r="B80" s="370" t="s">
        <v>134</v>
      </c>
      <c r="C80" s="371"/>
      <c r="D80" s="371"/>
      <c r="E80" s="371"/>
      <c r="F80" s="371"/>
      <c r="G80" s="372"/>
      <c r="H80" s="221"/>
    </row>
    <row r="81" spans="1:8" ht="12.75" customHeight="1">
      <c r="A81" s="25" t="s">
        <v>63</v>
      </c>
      <c r="B81" s="340" t="s">
        <v>135</v>
      </c>
      <c r="C81" s="341"/>
      <c r="D81" s="341"/>
      <c r="E81" s="341"/>
      <c r="F81" s="341"/>
      <c r="G81" s="342"/>
      <c r="H81" s="107"/>
    </row>
    <row r="82" spans="1:8" ht="12.75" customHeight="1">
      <c r="A82" s="25" t="s">
        <v>66</v>
      </c>
      <c r="B82" s="77" t="s">
        <v>136</v>
      </c>
      <c r="C82" s="81"/>
      <c r="D82" s="81"/>
      <c r="E82" s="81"/>
      <c r="F82" s="81"/>
      <c r="G82" s="89"/>
      <c r="H82" s="104"/>
    </row>
    <row r="83" spans="1:8" ht="12.75" customHeight="1">
      <c r="A83" s="25" t="s">
        <v>69</v>
      </c>
      <c r="B83" s="340" t="s">
        <v>137</v>
      </c>
      <c r="C83" s="341"/>
      <c r="D83" s="341"/>
      <c r="E83" s="341"/>
      <c r="F83" s="341"/>
      <c r="G83" s="342"/>
      <c r="H83" s="104"/>
    </row>
    <row r="84" spans="1:8" ht="12.75" customHeight="1">
      <c r="A84" s="25" t="s">
        <v>98</v>
      </c>
      <c r="B84" s="340" t="s">
        <v>138</v>
      </c>
      <c r="C84" s="341"/>
      <c r="D84" s="341"/>
      <c r="E84" s="341"/>
      <c r="F84" s="341"/>
      <c r="G84" s="342"/>
      <c r="H84" s="104"/>
    </row>
    <row r="85" spans="1:8" ht="12.75" customHeight="1">
      <c r="A85" s="25" t="s">
        <v>122</v>
      </c>
      <c r="B85" s="340" t="s">
        <v>101</v>
      </c>
      <c r="C85" s="341"/>
      <c r="D85" s="341"/>
      <c r="E85" s="341"/>
      <c r="F85" s="341"/>
      <c r="G85" s="342"/>
      <c r="H85" s="104"/>
    </row>
    <row r="86" spans="1:8" ht="12.75" customHeight="1">
      <c r="A86" s="366" t="s">
        <v>112</v>
      </c>
      <c r="B86" s="367"/>
      <c r="C86" s="367"/>
      <c r="D86" s="367"/>
      <c r="E86" s="367"/>
      <c r="F86" s="367"/>
      <c r="G86" s="368"/>
      <c r="H86" s="100">
        <f>SUM(H80:H85)</f>
        <v>0</v>
      </c>
    </row>
    <row r="87" spans="1:8" ht="12.75" customHeight="1">
      <c r="A87" s="31"/>
      <c r="B87" s="31"/>
      <c r="C87" s="31"/>
      <c r="D87" s="31"/>
      <c r="E87" s="31"/>
      <c r="F87" s="31"/>
      <c r="G87" s="31"/>
      <c r="H87" s="30"/>
    </row>
    <row r="88" spans="1:8" ht="12.75" customHeight="1">
      <c r="A88" s="353" t="s">
        <v>139</v>
      </c>
      <c r="B88" s="353"/>
      <c r="C88" s="353"/>
      <c r="D88" s="353"/>
      <c r="E88" s="353"/>
      <c r="F88" s="353"/>
      <c r="G88" s="353"/>
      <c r="H88" s="353"/>
    </row>
    <row r="89" spans="1:8" ht="24.95" customHeight="1">
      <c r="A89" s="353" t="s">
        <v>140</v>
      </c>
      <c r="B89" s="353"/>
      <c r="C89" s="353"/>
      <c r="D89" s="353"/>
      <c r="E89" s="353"/>
      <c r="F89" s="353"/>
      <c r="G89" s="353"/>
      <c r="H89" s="353"/>
    </row>
    <row r="90" spans="1:8" ht="12.75" customHeight="1">
      <c r="A90" s="23"/>
      <c r="B90" s="23"/>
      <c r="C90" s="23"/>
      <c r="D90" s="23"/>
      <c r="E90" s="23"/>
      <c r="F90" s="23"/>
      <c r="G90" s="23"/>
      <c r="H90" s="23"/>
    </row>
    <row r="91" spans="1:8" ht="12.75" customHeight="1">
      <c r="A91" s="405" t="s">
        <v>141</v>
      </c>
      <c r="B91" s="405"/>
      <c r="C91" s="405"/>
      <c r="D91" s="405"/>
      <c r="E91" s="405"/>
      <c r="F91" s="405"/>
      <c r="G91" s="405"/>
      <c r="H91" s="405"/>
    </row>
    <row r="92" spans="1:8" ht="12.75" customHeight="1">
      <c r="A92" s="406"/>
      <c r="B92" s="406"/>
      <c r="C92" s="406"/>
      <c r="D92" s="406"/>
      <c r="E92" s="406"/>
      <c r="F92" s="406"/>
      <c r="G92" s="406"/>
      <c r="H92" s="406"/>
    </row>
    <row r="93" spans="1:8" ht="12.75" customHeight="1">
      <c r="A93" s="16"/>
      <c r="B93" s="343" t="s">
        <v>142</v>
      </c>
      <c r="C93" s="344"/>
      <c r="D93" s="344"/>
      <c r="E93" s="344"/>
      <c r="F93" s="344"/>
      <c r="G93" s="345"/>
      <c r="H93" s="16" t="s">
        <v>93</v>
      </c>
    </row>
    <row r="94" spans="1:8" ht="12.75" customHeight="1">
      <c r="A94" s="25" t="s">
        <v>106</v>
      </c>
      <c r="B94" s="340" t="s">
        <v>107</v>
      </c>
      <c r="C94" s="341"/>
      <c r="D94" s="341"/>
      <c r="E94" s="341"/>
      <c r="F94" s="341"/>
      <c r="G94" s="342"/>
      <c r="H94" s="99">
        <f>H58</f>
        <v>0</v>
      </c>
    </row>
    <row r="95" spans="1:8" ht="12.75" customHeight="1">
      <c r="A95" s="25" t="s">
        <v>114</v>
      </c>
      <c r="B95" s="340" t="s">
        <v>115</v>
      </c>
      <c r="C95" s="341"/>
      <c r="D95" s="341"/>
      <c r="E95" s="341"/>
      <c r="F95" s="341"/>
      <c r="G95" s="342"/>
      <c r="H95" s="105">
        <f>H71</f>
        <v>0</v>
      </c>
    </row>
    <row r="96" spans="1:8" ht="12.75" customHeight="1">
      <c r="A96" s="25" t="s">
        <v>132</v>
      </c>
      <c r="B96" s="340" t="s">
        <v>133</v>
      </c>
      <c r="C96" s="341"/>
      <c r="D96" s="341"/>
      <c r="E96" s="341"/>
      <c r="F96" s="341"/>
      <c r="G96" s="342"/>
      <c r="H96" s="99">
        <f>H86</f>
        <v>0</v>
      </c>
    </row>
    <row r="97" spans="1:8" ht="12.75" customHeight="1">
      <c r="A97" s="407" t="s">
        <v>127</v>
      </c>
      <c r="B97" s="408"/>
      <c r="C97" s="408"/>
      <c r="D97" s="408"/>
      <c r="E97" s="408"/>
      <c r="F97" s="408"/>
      <c r="G97" s="409"/>
      <c r="H97" s="100">
        <f>SUM(H94:H96)</f>
        <v>0</v>
      </c>
    </row>
    <row r="98" spans="1:8" ht="12.75" customHeight="1">
      <c r="A98" s="369"/>
      <c r="B98" s="369"/>
      <c r="C98" s="369"/>
      <c r="D98" s="369"/>
      <c r="E98" s="369"/>
      <c r="F98" s="369"/>
      <c r="G98" s="369"/>
      <c r="H98" s="369"/>
    </row>
    <row r="99" spans="1:8" ht="12.75" customHeight="1">
      <c r="A99" s="352" t="s">
        <v>143</v>
      </c>
      <c r="B99" s="352"/>
      <c r="C99" s="352"/>
      <c r="D99" s="352"/>
      <c r="E99" s="352"/>
      <c r="F99" s="352"/>
      <c r="G99" s="352"/>
      <c r="H99" s="352"/>
    </row>
    <row r="100" spans="1:8" ht="12.75" customHeight="1">
      <c r="A100" s="33"/>
      <c r="B100" s="84"/>
      <c r="C100" s="84"/>
      <c r="D100" s="84"/>
      <c r="E100" s="84"/>
      <c r="F100" s="84"/>
      <c r="G100" s="84"/>
      <c r="H100" s="84"/>
    </row>
    <row r="101" spans="1:8" ht="12.75" customHeight="1">
      <c r="A101" s="151">
        <v>3</v>
      </c>
      <c r="B101" s="413" t="s">
        <v>144</v>
      </c>
      <c r="C101" s="414"/>
      <c r="D101" s="414"/>
      <c r="E101" s="414"/>
      <c r="F101" s="415"/>
      <c r="G101" s="151" t="s">
        <v>116</v>
      </c>
      <c r="H101" s="151" t="s">
        <v>93</v>
      </c>
    </row>
    <row r="102" spans="1:8" ht="12.75" customHeight="1">
      <c r="A102" s="225" t="s">
        <v>60</v>
      </c>
      <c r="B102" s="416" t="s">
        <v>540</v>
      </c>
      <c r="C102" s="417"/>
      <c r="D102" s="417"/>
      <c r="E102" s="417"/>
      <c r="F102" s="418"/>
      <c r="G102" s="112"/>
      <c r="H102" s="222"/>
    </row>
    <row r="103" spans="1:8" ht="12.75" customHeight="1">
      <c r="A103" s="225" t="s">
        <v>63</v>
      </c>
      <c r="B103" s="360" t="s">
        <v>541</v>
      </c>
      <c r="C103" s="361"/>
      <c r="D103" s="361"/>
      <c r="E103" s="361"/>
      <c r="F103" s="362"/>
      <c r="G103" s="112"/>
      <c r="H103" s="223"/>
    </row>
    <row r="104" spans="1:8" ht="12.75" customHeight="1">
      <c r="A104" s="225" t="s">
        <v>66</v>
      </c>
      <c r="B104" s="360" t="s">
        <v>542</v>
      </c>
      <c r="C104" s="361"/>
      <c r="D104" s="361"/>
      <c r="E104" s="361"/>
      <c r="F104" s="362"/>
      <c r="G104" s="112"/>
      <c r="H104" s="224"/>
    </row>
    <row r="105" spans="1:8" ht="12.75" customHeight="1">
      <c r="A105" s="225" t="s">
        <v>69</v>
      </c>
      <c r="B105" s="360" t="s">
        <v>543</v>
      </c>
      <c r="C105" s="361"/>
      <c r="D105" s="361"/>
      <c r="E105" s="361"/>
      <c r="F105" s="362"/>
      <c r="G105" s="112"/>
      <c r="H105" s="224"/>
    </row>
    <row r="106" spans="1:8" ht="12.75" customHeight="1">
      <c r="A106" s="225" t="s">
        <v>98</v>
      </c>
      <c r="B106" s="360" t="s">
        <v>544</v>
      </c>
      <c r="C106" s="417"/>
      <c r="D106" s="417"/>
      <c r="E106" s="417"/>
      <c r="F106" s="418"/>
      <c r="G106" s="112"/>
      <c r="H106" s="222"/>
    </row>
    <row r="107" spans="1:8" ht="12.75" customHeight="1">
      <c r="A107" s="225" t="s">
        <v>122</v>
      </c>
      <c r="B107" s="360" t="s">
        <v>545</v>
      </c>
      <c r="C107" s="361"/>
      <c r="D107" s="361"/>
      <c r="E107" s="361"/>
      <c r="F107" s="362"/>
      <c r="G107" s="112"/>
      <c r="H107" s="224"/>
    </row>
    <row r="108" spans="1:8" ht="12.75" customHeight="1">
      <c r="A108" s="410" t="s">
        <v>127</v>
      </c>
      <c r="B108" s="411"/>
      <c r="C108" s="411"/>
      <c r="D108" s="411"/>
      <c r="E108" s="411"/>
      <c r="F108" s="411"/>
      <c r="G108" s="412"/>
      <c r="H108" s="152">
        <f>H102+H106</f>
        <v>0</v>
      </c>
    </row>
    <row r="109" spans="1:8" ht="12.75" customHeight="1">
      <c r="A109" s="32"/>
      <c r="B109" s="32"/>
      <c r="C109" s="32"/>
      <c r="D109" s="32"/>
      <c r="E109" s="32"/>
      <c r="F109" s="32"/>
      <c r="G109" s="32"/>
      <c r="H109" s="32"/>
    </row>
    <row r="110" spans="1:8" ht="12.75" customHeight="1">
      <c r="A110" s="352" t="s">
        <v>145</v>
      </c>
      <c r="B110" s="352"/>
      <c r="C110" s="352"/>
      <c r="D110" s="352"/>
      <c r="E110" s="352"/>
      <c r="F110" s="352"/>
      <c r="G110" s="352"/>
      <c r="H110" s="352"/>
    </row>
    <row r="111" spans="1:8" ht="12.75" customHeight="1">
      <c r="A111" s="33"/>
      <c r="B111" s="33"/>
      <c r="C111" s="33"/>
      <c r="D111" s="33"/>
      <c r="E111" s="33"/>
      <c r="F111" s="33"/>
      <c r="G111" s="33"/>
      <c r="H111" s="33"/>
    </row>
    <row r="112" spans="1:8" ht="36" customHeight="1">
      <c r="A112" s="316" t="s">
        <v>146</v>
      </c>
      <c r="B112" s="316"/>
      <c r="C112" s="316"/>
      <c r="D112" s="316"/>
      <c r="E112" s="316"/>
      <c r="F112" s="316"/>
      <c r="G112" s="316"/>
      <c r="H112" s="316"/>
    </row>
    <row r="113" spans="1:8" ht="12.75" customHeight="1">
      <c r="A113" s="34"/>
      <c r="B113" s="34"/>
      <c r="C113" s="34"/>
      <c r="D113" s="34"/>
      <c r="E113" s="34"/>
      <c r="F113" s="34"/>
      <c r="G113" s="34"/>
      <c r="H113" s="34"/>
    </row>
    <row r="114" spans="1:8" ht="12.75" customHeight="1">
      <c r="A114" s="373" t="s">
        <v>147</v>
      </c>
      <c r="B114" s="373"/>
      <c r="C114" s="373"/>
      <c r="D114" s="373"/>
      <c r="E114" s="373"/>
      <c r="F114" s="373"/>
      <c r="G114" s="373"/>
      <c r="H114" s="373"/>
    </row>
    <row r="115" spans="1:8" ht="12.75" customHeight="1">
      <c r="A115" s="29"/>
      <c r="B115" s="84"/>
      <c r="C115" s="84"/>
      <c r="D115" s="84"/>
      <c r="E115" s="84"/>
      <c r="F115" s="84"/>
      <c r="G115" s="84"/>
      <c r="H115" s="84"/>
    </row>
    <row r="116" spans="1:8" ht="12.75" customHeight="1">
      <c r="A116" s="69" t="s">
        <v>148</v>
      </c>
      <c r="B116" s="363" t="s">
        <v>149</v>
      </c>
      <c r="C116" s="364"/>
      <c r="D116" s="364"/>
      <c r="E116" s="364"/>
      <c r="F116" s="364"/>
      <c r="G116" s="365"/>
      <c r="H116" s="69" t="s">
        <v>93</v>
      </c>
    </row>
    <row r="117" spans="1:8" ht="12.75" customHeight="1">
      <c r="A117" s="35" t="s">
        <v>60</v>
      </c>
      <c r="B117" s="227" t="s">
        <v>150</v>
      </c>
      <c r="C117" s="228"/>
      <c r="D117" s="228"/>
      <c r="E117" s="228"/>
      <c r="F117" s="228"/>
      <c r="G117" s="226"/>
      <c r="H117" s="108"/>
    </row>
    <row r="118" spans="1:8" ht="12.75" customHeight="1">
      <c r="A118" s="35" t="s">
        <v>63</v>
      </c>
      <c r="B118" s="227" t="s">
        <v>151</v>
      </c>
      <c r="C118" s="228"/>
      <c r="D118" s="228"/>
      <c r="E118" s="228"/>
      <c r="F118" s="228"/>
      <c r="G118" s="226"/>
      <c r="H118" s="108"/>
    </row>
    <row r="119" spans="1:8" ht="12.75" customHeight="1">
      <c r="A119" s="35" t="s">
        <v>66</v>
      </c>
      <c r="B119" s="227" t="s">
        <v>152</v>
      </c>
      <c r="C119" s="228"/>
      <c r="D119" s="228"/>
      <c r="E119" s="228"/>
      <c r="F119" s="228"/>
      <c r="G119" s="226"/>
      <c r="H119" s="108"/>
    </row>
    <row r="120" spans="1:8" ht="12.75" customHeight="1">
      <c r="A120" s="35" t="s">
        <v>69</v>
      </c>
      <c r="B120" s="227" t="s">
        <v>153</v>
      </c>
      <c r="C120" s="228"/>
      <c r="D120" s="228"/>
      <c r="E120" s="228"/>
      <c r="F120" s="228"/>
      <c r="G120" s="228"/>
      <c r="H120" s="108"/>
    </row>
    <row r="121" spans="1:8" ht="12.75" customHeight="1">
      <c r="A121" s="35" t="s">
        <v>98</v>
      </c>
      <c r="B121" s="227" t="s">
        <v>154</v>
      </c>
      <c r="C121" s="228"/>
      <c r="D121" s="228"/>
      <c r="E121" s="228"/>
      <c r="F121" s="228"/>
      <c r="G121" s="228"/>
      <c r="H121" s="108"/>
    </row>
    <row r="122" spans="1:8" ht="12.75" customHeight="1">
      <c r="A122" s="35" t="s">
        <v>122</v>
      </c>
      <c r="B122" s="227" t="s">
        <v>155</v>
      </c>
      <c r="C122" s="228"/>
      <c r="D122" s="228"/>
      <c r="E122" s="228"/>
      <c r="F122" s="228"/>
      <c r="G122" s="228"/>
      <c r="H122" s="108"/>
    </row>
    <row r="123" spans="1:8" ht="12.75" customHeight="1">
      <c r="A123" s="354" t="s">
        <v>127</v>
      </c>
      <c r="B123" s="355"/>
      <c r="C123" s="355"/>
      <c r="D123" s="355"/>
      <c r="E123" s="355"/>
      <c r="F123" s="355"/>
      <c r="G123" s="356"/>
      <c r="H123" s="109">
        <f>SUM(H117:H122)</f>
        <v>0</v>
      </c>
    </row>
    <row r="124" spans="1:8" ht="12.75" customHeight="1">
      <c r="A124" s="374"/>
      <c r="B124" s="374"/>
      <c r="C124" s="374"/>
      <c r="D124" s="374"/>
      <c r="E124" s="374"/>
      <c r="F124" s="374"/>
      <c r="G124" s="374"/>
      <c r="H124" s="374"/>
    </row>
    <row r="125" spans="1:8" ht="12.75" customHeight="1">
      <c r="A125" s="166" t="s">
        <v>156</v>
      </c>
      <c r="B125" s="90"/>
      <c r="C125" s="90"/>
      <c r="D125" s="90"/>
      <c r="E125" s="90"/>
      <c r="F125" s="90"/>
      <c r="G125" s="90"/>
      <c r="H125" s="90"/>
    </row>
    <row r="126" spans="1:8" ht="12.75" customHeight="1">
      <c r="A126" s="33"/>
      <c r="B126" s="84"/>
      <c r="C126" s="84"/>
      <c r="D126" s="84"/>
      <c r="E126" s="84"/>
      <c r="F126" s="84"/>
      <c r="G126" s="84"/>
      <c r="H126" s="84"/>
    </row>
    <row r="127" spans="1:8" ht="12.75" customHeight="1">
      <c r="A127" s="16">
        <v>5</v>
      </c>
      <c r="B127" s="343" t="s">
        <v>157</v>
      </c>
      <c r="C127" s="344"/>
      <c r="D127" s="344"/>
      <c r="E127" s="344"/>
      <c r="F127" s="344"/>
      <c r="G127" s="345"/>
      <c r="H127" s="16" t="s">
        <v>93</v>
      </c>
    </row>
    <row r="128" spans="1:8" ht="12.75" customHeight="1">
      <c r="A128" s="25" t="s">
        <v>60</v>
      </c>
      <c r="B128" s="167" t="s">
        <v>158</v>
      </c>
      <c r="C128" s="91"/>
      <c r="D128" s="91"/>
      <c r="E128" s="91"/>
      <c r="F128" s="91"/>
      <c r="G128" s="89"/>
      <c r="H128" s="107"/>
    </row>
    <row r="129" spans="1:8" ht="12.75" customHeight="1">
      <c r="A129" s="25" t="s">
        <v>63</v>
      </c>
      <c r="B129" s="93" t="s">
        <v>189</v>
      </c>
      <c r="C129" s="81"/>
      <c r="D129" s="81"/>
      <c r="E129" s="81"/>
      <c r="F129" s="81"/>
      <c r="G129" s="89"/>
      <c r="H129" s="107"/>
    </row>
    <row r="130" spans="1:8" ht="12.75" customHeight="1">
      <c r="A130" s="25" t="s">
        <v>66</v>
      </c>
      <c r="B130" s="93" t="s">
        <v>160</v>
      </c>
      <c r="C130" s="81"/>
      <c r="D130" s="81"/>
      <c r="E130" s="81"/>
      <c r="F130" s="81"/>
      <c r="G130" s="89"/>
      <c r="H130" s="107"/>
    </row>
    <row r="131" spans="1:8" ht="12.75" customHeight="1">
      <c r="A131" s="25" t="s">
        <v>69</v>
      </c>
      <c r="B131" s="93" t="s">
        <v>161</v>
      </c>
      <c r="C131" s="81"/>
      <c r="D131" s="81"/>
      <c r="E131" s="81"/>
      <c r="F131" s="81"/>
      <c r="G131" s="89"/>
      <c r="H131" s="107"/>
    </row>
    <row r="132" spans="1:8" ht="12.75" customHeight="1">
      <c r="A132" s="25" t="s">
        <v>98</v>
      </c>
      <c r="B132" s="93" t="s">
        <v>162</v>
      </c>
      <c r="C132" s="81"/>
      <c r="D132" s="81"/>
      <c r="E132" s="81"/>
      <c r="F132" s="81"/>
      <c r="G132" s="89"/>
      <c r="H132" s="107"/>
    </row>
    <row r="133" spans="1:8" ht="12.75" customHeight="1">
      <c r="A133" s="305" t="s">
        <v>127</v>
      </c>
      <c r="B133" s="306"/>
      <c r="C133" s="306"/>
      <c r="D133" s="306"/>
      <c r="E133" s="306"/>
      <c r="F133" s="306"/>
      <c r="G133" s="307"/>
      <c r="H133" s="100">
        <f>SUM(H128:H132)</f>
        <v>0</v>
      </c>
    </row>
    <row r="134" spans="1:8" ht="12.75" customHeight="1">
      <c r="A134" s="36"/>
      <c r="B134" s="36"/>
      <c r="C134" s="36"/>
      <c r="D134" s="36"/>
      <c r="E134" s="36"/>
      <c r="F134" s="36"/>
      <c r="G134" s="36"/>
      <c r="H134" s="30"/>
    </row>
    <row r="135" spans="1:8" ht="12.75" customHeight="1">
      <c r="A135" s="352" t="s">
        <v>163</v>
      </c>
      <c r="B135" s="352"/>
      <c r="C135" s="352"/>
      <c r="D135" s="352"/>
      <c r="E135" s="352"/>
      <c r="F135" s="352"/>
      <c r="G135" s="352"/>
      <c r="H135" s="352"/>
    </row>
    <row r="136" spans="1:8" ht="12.75" customHeight="1">
      <c r="A136" s="33"/>
      <c r="B136" s="84"/>
      <c r="C136" s="84"/>
      <c r="D136" s="84"/>
      <c r="E136" s="84"/>
      <c r="F136" s="84"/>
      <c r="G136" s="84"/>
      <c r="H136" s="84"/>
    </row>
    <row r="137" spans="1:8" ht="12.75" customHeight="1">
      <c r="A137" s="16">
        <v>6</v>
      </c>
      <c r="B137" s="343" t="s">
        <v>164</v>
      </c>
      <c r="C137" s="344"/>
      <c r="D137" s="344"/>
      <c r="E137" s="344"/>
      <c r="F137" s="345"/>
      <c r="G137" s="16" t="s">
        <v>116</v>
      </c>
      <c r="H137" s="16" t="s">
        <v>93</v>
      </c>
    </row>
    <row r="138" spans="1:8" ht="12.75" customHeight="1">
      <c r="A138" s="25" t="s">
        <v>60</v>
      </c>
      <c r="B138" s="357" t="s">
        <v>165</v>
      </c>
      <c r="C138" s="358"/>
      <c r="D138" s="358"/>
      <c r="E138" s="358"/>
      <c r="F138" s="359"/>
      <c r="G138" s="102"/>
      <c r="H138" s="106">
        <f>($H$46+$H$97+$H$108+$H$123+$H$133)*G138</f>
        <v>0</v>
      </c>
    </row>
    <row r="139" spans="1:8" ht="12.75" customHeight="1">
      <c r="A139" s="25" t="s">
        <v>63</v>
      </c>
      <c r="B139" s="357" t="s">
        <v>166</v>
      </c>
      <c r="C139" s="358"/>
      <c r="D139" s="358"/>
      <c r="E139" s="358"/>
      <c r="F139" s="359"/>
      <c r="G139" s="102"/>
      <c r="H139" s="106">
        <f>($H$46+$H$97+$H$108+$H$123+$H$133+H138)*G139</f>
        <v>0</v>
      </c>
    </row>
    <row r="140" spans="1:8" ht="12.75" customHeight="1">
      <c r="A140" s="25" t="s">
        <v>66</v>
      </c>
      <c r="B140" s="357" t="s">
        <v>167</v>
      </c>
      <c r="C140" s="358"/>
      <c r="D140" s="358"/>
      <c r="E140" s="358"/>
      <c r="F140" s="359"/>
      <c r="G140" s="101">
        <f>G141+G142+G143</f>
        <v>0</v>
      </c>
      <c r="H140" s="99">
        <f>SUM(H141:H143)</f>
        <v>0</v>
      </c>
    </row>
    <row r="141" spans="1:8" ht="12.75" customHeight="1">
      <c r="A141" s="25"/>
      <c r="B141" s="340" t="s">
        <v>168</v>
      </c>
      <c r="C141" s="341"/>
      <c r="D141" s="341"/>
      <c r="E141" s="341"/>
      <c r="F141" s="342"/>
      <c r="G141" s="102"/>
      <c r="H141" s="99">
        <f>((H138+H139+H158)/(1-G140))*G141</f>
        <v>0</v>
      </c>
    </row>
    <row r="142" spans="1:8" ht="12.75" customHeight="1">
      <c r="A142" s="25"/>
      <c r="B142" s="340" t="s">
        <v>169</v>
      </c>
      <c r="C142" s="341"/>
      <c r="D142" s="341"/>
      <c r="E142" s="341"/>
      <c r="F142" s="342"/>
      <c r="G142" s="102"/>
      <c r="H142" s="104"/>
    </row>
    <row r="143" spans="1:8" ht="12.75" customHeight="1">
      <c r="A143" s="25"/>
      <c r="B143" s="340" t="s">
        <v>170</v>
      </c>
      <c r="C143" s="341"/>
      <c r="D143" s="341"/>
      <c r="E143" s="341"/>
      <c r="F143" s="342"/>
      <c r="G143" s="102"/>
      <c r="H143" s="113">
        <f>((H138+H139+H158)/(1-G140))*G143</f>
        <v>0</v>
      </c>
    </row>
    <row r="144" spans="1:8" ht="12.75" customHeight="1">
      <c r="A144" s="305" t="s">
        <v>127</v>
      </c>
      <c r="B144" s="306"/>
      <c r="C144" s="306"/>
      <c r="D144" s="306"/>
      <c r="E144" s="306"/>
      <c r="F144" s="307"/>
      <c r="G144" s="110" t="e">
        <f>(H138+H139+H140)/($H$46+$H$97+$H$108+$H$123+$H$133)</f>
        <v>#DIV/0!</v>
      </c>
      <c r="H144" s="106" t="e">
        <f>($H$46+$H$97+$H$108+$H$123+$H$133)*G144</f>
        <v>#DIV/0!</v>
      </c>
    </row>
    <row r="145" spans="1:8" ht="12.75" customHeight="1">
      <c r="A145" s="36"/>
      <c r="B145" s="36"/>
      <c r="C145" s="36"/>
      <c r="D145" s="36"/>
      <c r="E145" s="36"/>
      <c r="F145" s="36"/>
      <c r="G145" s="41"/>
      <c r="H145" s="30"/>
    </row>
    <row r="146" spans="1:8" ht="12.75" customHeight="1">
      <c r="A146" s="351" t="s">
        <v>171</v>
      </c>
      <c r="B146" s="351"/>
      <c r="C146" s="351"/>
      <c r="D146" s="351"/>
      <c r="E146" s="351"/>
      <c r="F146" s="351"/>
      <c r="G146" s="351"/>
      <c r="H146" s="351"/>
    </row>
    <row r="147" spans="1:8" ht="12.75" customHeight="1">
      <c r="A147" s="351" t="s">
        <v>172</v>
      </c>
      <c r="B147" s="351"/>
      <c r="C147" s="351"/>
      <c r="D147" s="351"/>
      <c r="E147" s="351"/>
      <c r="F147" s="351"/>
      <c r="G147" s="351"/>
      <c r="H147" s="351"/>
    </row>
    <row r="148" spans="1:8" ht="25.5" customHeight="1">
      <c r="A148" s="316" t="s">
        <v>173</v>
      </c>
      <c r="B148" s="316"/>
      <c r="C148" s="316"/>
      <c r="D148" s="316"/>
      <c r="E148" s="316"/>
      <c r="F148" s="316"/>
      <c r="G148" s="316"/>
      <c r="H148" s="316"/>
    </row>
    <row r="149" spans="1:8" ht="12.75" customHeight="1">
      <c r="A149" s="40"/>
      <c r="B149" s="40"/>
      <c r="C149" s="40"/>
      <c r="D149" s="40"/>
      <c r="E149" s="40"/>
      <c r="F149" s="40"/>
      <c r="G149" s="42"/>
      <c r="H149" s="40"/>
    </row>
    <row r="150" spans="1:8" ht="12.75" customHeight="1">
      <c r="A150" s="352" t="s">
        <v>174</v>
      </c>
      <c r="B150" s="352"/>
      <c r="C150" s="352"/>
      <c r="D150" s="352"/>
      <c r="E150" s="352"/>
      <c r="F150" s="352"/>
      <c r="G150" s="352"/>
      <c r="H150" s="352"/>
    </row>
    <row r="151" spans="1:8" ht="12.75" customHeight="1">
      <c r="A151" s="33"/>
      <c r="B151" s="84"/>
      <c r="C151" s="84"/>
      <c r="D151" s="84"/>
      <c r="E151" s="84"/>
      <c r="F151" s="84"/>
      <c r="G151" s="84"/>
      <c r="H151" s="84"/>
    </row>
    <row r="152" spans="1:8" ht="12.75" customHeight="1">
      <c r="A152" s="16"/>
      <c r="B152" s="343" t="s">
        <v>175</v>
      </c>
      <c r="C152" s="344"/>
      <c r="D152" s="344"/>
      <c r="E152" s="344"/>
      <c r="F152" s="344"/>
      <c r="G152" s="345"/>
      <c r="H152" s="16" t="s">
        <v>93</v>
      </c>
    </row>
    <row r="153" spans="1:8" ht="12.75" customHeight="1">
      <c r="A153" s="25" t="s">
        <v>60</v>
      </c>
      <c r="B153" s="340" t="s">
        <v>176</v>
      </c>
      <c r="C153" s="341"/>
      <c r="D153" s="341"/>
      <c r="E153" s="341"/>
      <c r="F153" s="341"/>
      <c r="G153" s="342"/>
      <c r="H153" s="99">
        <f>H46</f>
        <v>0</v>
      </c>
    </row>
    <row r="154" spans="1:8" ht="12.75" customHeight="1">
      <c r="A154" s="25" t="s">
        <v>63</v>
      </c>
      <c r="B154" s="357" t="s">
        <v>177</v>
      </c>
      <c r="C154" s="358"/>
      <c r="D154" s="358"/>
      <c r="E154" s="358"/>
      <c r="F154" s="358"/>
      <c r="G154" s="359"/>
      <c r="H154" s="99">
        <f>H97</f>
        <v>0</v>
      </c>
    </row>
    <row r="155" spans="1:8" ht="12.75" customHeight="1">
      <c r="A155" s="25" t="s">
        <v>66</v>
      </c>
      <c r="B155" s="357" t="s">
        <v>178</v>
      </c>
      <c r="C155" s="358"/>
      <c r="D155" s="358"/>
      <c r="E155" s="358"/>
      <c r="F155" s="358"/>
      <c r="G155" s="359"/>
      <c r="H155" s="99">
        <f>H108</f>
        <v>0</v>
      </c>
    </row>
    <row r="156" spans="1:8" ht="12.75" customHeight="1">
      <c r="A156" s="25" t="s">
        <v>69</v>
      </c>
      <c r="B156" s="357" t="s">
        <v>179</v>
      </c>
      <c r="C156" s="358"/>
      <c r="D156" s="358"/>
      <c r="E156" s="358"/>
      <c r="F156" s="358"/>
      <c r="G156" s="359"/>
      <c r="H156" s="99">
        <f>H123</f>
        <v>0</v>
      </c>
    </row>
    <row r="157" spans="1:8" ht="12.75" customHeight="1">
      <c r="A157" s="25" t="s">
        <v>98</v>
      </c>
      <c r="B157" s="357" t="s">
        <v>180</v>
      </c>
      <c r="C157" s="358"/>
      <c r="D157" s="358"/>
      <c r="E157" s="358"/>
      <c r="F157" s="358"/>
      <c r="G157" s="359"/>
      <c r="H157" s="99">
        <f>H133</f>
        <v>0</v>
      </c>
    </row>
    <row r="158" spans="1:8" ht="12.75" customHeight="1">
      <c r="A158" s="366" t="s">
        <v>181</v>
      </c>
      <c r="B158" s="367"/>
      <c r="C158" s="367"/>
      <c r="D158" s="367"/>
      <c r="E158" s="367"/>
      <c r="F158" s="367"/>
      <c r="G158" s="368"/>
      <c r="H158" s="99">
        <f>SUM(H153:H157)</f>
        <v>0</v>
      </c>
    </row>
    <row r="159" spans="1:8" ht="12.75" customHeight="1">
      <c r="A159" s="25" t="s">
        <v>122</v>
      </c>
      <c r="B159" s="340" t="s">
        <v>182</v>
      </c>
      <c r="C159" s="341"/>
      <c r="D159" s="341"/>
      <c r="E159" s="341"/>
      <c r="F159" s="341"/>
      <c r="G159" s="342"/>
      <c r="H159" s="96" t="e">
        <f>H144</f>
        <v>#DIV/0!</v>
      </c>
    </row>
    <row r="160" spans="1:8" ht="20.100000000000001" customHeight="1">
      <c r="A160" s="402" t="s">
        <v>183</v>
      </c>
      <c r="B160" s="403"/>
      <c r="C160" s="403"/>
      <c r="D160" s="403"/>
      <c r="E160" s="403"/>
      <c r="F160" s="403"/>
      <c r="G160" s="404"/>
      <c r="H160" s="111" t="e">
        <f>SUM(H158:H159)</f>
        <v>#DIV/0!</v>
      </c>
    </row>
    <row r="161" spans="1:8" ht="12.75" customHeight="1">
      <c r="A161" s="40"/>
      <c r="B161" s="37"/>
      <c r="C161" s="37"/>
      <c r="D161" s="37"/>
      <c r="E161" s="37"/>
      <c r="F161" s="37"/>
      <c r="G161" s="38"/>
      <c r="H161" s="39"/>
    </row>
    <row r="162" spans="1:8" ht="43.5" customHeight="1">
      <c r="A162" s="399" t="s">
        <v>184</v>
      </c>
      <c r="B162" s="400"/>
      <c r="C162" s="400"/>
      <c r="D162" s="400"/>
      <c r="E162" s="400"/>
      <c r="F162" s="400"/>
      <c r="G162" s="400"/>
      <c r="H162" s="401"/>
    </row>
    <row r="163" spans="1:8" ht="12.75" customHeight="1"/>
    <row r="164" spans="1:8" ht="12.75" customHeight="1">
      <c r="H164" s="92"/>
    </row>
    <row r="165" spans="1:8" ht="12.75" customHeight="1"/>
    <row r="166" spans="1:8" ht="12.75" customHeight="1"/>
    <row r="167" spans="1:8" ht="12.75" customHeight="1"/>
    <row r="168" spans="1:8" ht="12.75" customHeight="1"/>
    <row r="169" spans="1:8" ht="12.75" customHeight="1"/>
    <row r="170" spans="1:8" ht="12.75" customHeight="1"/>
    <row r="171" spans="1:8" ht="12.75" customHeight="1"/>
    <row r="172" spans="1:8" ht="12.75" customHeight="1"/>
    <row r="173" spans="1:8" ht="12.75" customHeight="1"/>
    <row r="174" spans="1:8" ht="12.75" customHeight="1"/>
    <row r="175" spans="1:8" ht="12.75" customHeight="1"/>
    <row r="176" spans="1:8"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sheetData>
  <mergeCells count="112">
    <mergeCell ref="A148:H148"/>
    <mergeCell ref="B157:G157"/>
    <mergeCell ref="A158:G158"/>
    <mergeCell ref="B159:G159"/>
    <mergeCell ref="A160:G160"/>
    <mergeCell ref="A162:H162"/>
    <mergeCell ref="A150:H150"/>
    <mergeCell ref="B152:G152"/>
    <mergeCell ref="B153:G153"/>
    <mergeCell ref="B154:G154"/>
    <mergeCell ref="B155:G155"/>
    <mergeCell ref="B156:G156"/>
    <mergeCell ref="A123:G123"/>
    <mergeCell ref="A124:H124"/>
    <mergeCell ref="B127:G127"/>
    <mergeCell ref="B141:F141"/>
    <mergeCell ref="B142:F142"/>
    <mergeCell ref="B143:F143"/>
    <mergeCell ref="A144:F144"/>
    <mergeCell ref="A146:H146"/>
    <mergeCell ref="A147:H147"/>
    <mergeCell ref="A133:G133"/>
    <mergeCell ref="A135:H135"/>
    <mergeCell ref="B137:F137"/>
    <mergeCell ref="B138:F138"/>
    <mergeCell ref="B139:F139"/>
    <mergeCell ref="B140:F140"/>
    <mergeCell ref="B107:F107"/>
    <mergeCell ref="A108:G108"/>
    <mergeCell ref="A110:H110"/>
    <mergeCell ref="A112:H112"/>
    <mergeCell ref="A114:H114"/>
    <mergeCell ref="B102:F102"/>
    <mergeCell ref="B103:F103"/>
    <mergeCell ref="B104:F104"/>
    <mergeCell ref="B105:F105"/>
    <mergeCell ref="B106:F106"/>
    <mergeCell ref="B96:G96"/>
    <mergeCell ref="A97:G97"/>
    <mergeCell ref="A98:H98"/>
    <mergeCell ref="A99:H99"/>
    <mergeCell ref="B101:F101"/>
    <mergeCell ref="A88:H88"/>
    <mergeCell ref="A89:H89"/>
    <mergeCell ref="A91:H91"/>
    <mergeCell ref="A92:H92"/>
    <mergeCell ref="B93:G93"/>
    <mergeCell ref="B94:G94"/>
    <mergeCell ref="B95:G95"/>
    <mergeCell ref="B80:G80"/>
    <mergeCell ref="B81:G81"/>
    <mergeCell ref="B83:G83"/>
    <mergeCell ref="B84:G84"/>
    <mergeCell ref="B85:G85"/>
    <mergeCell ref="A86:G86"/>
    <mergeCell ref="A71:F71"/>
    <mergeCell ref="A73:H73"/>
    <mergeCell ref="A74:H74"/>
    <mergeCell ref="A75:H75"/>
    <mergeCell ref="A77:H77"/>
    <mergeCell ref="B79:G79"/>
    <mergeCell ref="B66:F66"/>
    <mergeCell ref="B67:F67"/>
    <mergeCell ref="B68:F68"/>
    <mergeCell ref="B69:F69"/>
    <mergeCell ref="B70:F70"/>
    <mergeCell ref="A60:H60"/>
    <mergeCell ref="B62:F62"/>
    <mergeCell ref="B63:F63"/>
    <mergeCell ref="B64:F64"/>
    <mergeCell ref="B56:F56"/>
    <mergeCell ref="B57:F57"/>
    <mergeCell ref="B58:G58"/>
    <mergeCell ref="B45:G45"/>
    <mergeCell ref="A46:G46"/>
    <mergeCell ref="A48:H48"/>
    <mergeCell ref="A50:H50"/>
    <mergeCell ref="A52:H52"/>
    <mergeCell ref="B65:F65"/>
    <mergeCell ref="B44:G44"/>
    <mergeCell ref="B29:G29"/>
    <mergeCell ref="B30:G30"/>
    <mergeCell ref="B31:G31"/>
    <mergeCell ref="B32:G32"/>
    <mergeCell ref="A34:G34"/>
    <mergeCell ref="A37:H37"/>
    <mergeCell ref="B54:F54"/>
    <mergeCell ref="B55:F55"/>
    <mergeCell ref="B116:G116"/>
    <mergeCell ref="A1:H1"/>
    <mergeCell ref="A3:H3"/>
    <mergeCell ref="A4:H4"/>
    <mergeCell ref="A6:H6"/>
    <mergeCell ref="A7:H7"/>
    <mergeCell ref="A9:H9"/>
    <mergeCell ref="A19:F19"/>
    <mergeCell ref="A21:H21"/>
    <mergeCell ref="A22:H22"/>
    <mergeCell ref="A26:G26"/>
    <mergeCell ref="A27:H27"/>
    <mergeCell ref="B28:G28"/>
    <mergeCell ref="B11:G11"/>
    <mergeCell ref="B12:G12"/>
    <mergeCell ref="B13:G13"/>
    <mergeCell ref="B14:G14"/>
    <mergeCell ref="A16:H16"/>
    <mergeCell ref="A18:F18"/>
    <mergeCell ref="B39:G39"/>
    <mergeCell ref="B40:G40"/>
    <mergeCell ref="B41:G41"/>
    <mergeCell ref="B42:G42"/>
    <mergeCell ref="B43:G43"/>
  </mergeCells>
  <pageMargins left="0.25" right="0.25" top="0.75" bottom="0.75" header="0.3" footer="0.3"/>
  <pageSetup paperSize="9" scale="8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428D-DF52-481E-9400-153DB9DD20BD}">
  <sheetPr>
    <pageSetUpPr fitToPage="1"/>
  </sheetPr>
  <dimension ref="A1:AC988"/>
  <sheetViews>
    <sheetView showGridLines="0" workbookViewId="0">
      <selection activeCell="A6" sqref="A6:H6"/>
    </sheetView>
  </sheetViews>
  <sheetFormatPr defaultColWidth="0" defaultRowHeight="15" customHeight="1"/>
  <cols>
    <col min="1" max="1" width="8.7109375" style="1" customWidth="1"/>
    <col min="2" max="2" width="11.42578125" style="1" customWidth="1"/>
    <col min="3" max="5" width="10.7109375" style="1" customWidth="1"/>
    <col min="6" max="6" width="23.42578125" style="1" customWidth="1"/>
    <col min="7" max="7" width="15.5703125" style="1" customWidth="1"/>
    <col min="8" max="8" width="19.7109375" style="1" bestFit="1" customWidth="1"/>
    <col min="9" max="29" width="9.140625" style="1" hidden="1" customWidth="1"/>
    <col min="30" max="16384" width="14.42578125" style="1" hidden="1"/>
  </cols>
  <sheetData>
    <row r="1" spans="1:8" ht="12.75" customHeight="1">
      <c r="A1" s="391" t="s">
        <v>560</v>
      </c>
      <c r="B1" s="391"/>
      <c r="C1" s="391"/>
      <c r="D1" s="391"/>
      <c r="E1" s="391"/>
      <c r="F1" s="391"/>
      <c r="G1" s="391"/>
      <c r="H1" s="391"/>
    </row>
    <row r="2" spans="1:8" ht="12.75" customHeight="1">
      <c r="A2" s="73"/>
      <c r="B2" s="84"/>
      <c r="C2" s="84"/>
      <c r="D2" s="84"/>
      <c r="E2" s="84"/>
      <c r="F2" s="84"/>
      <c r="G2" s="84"/>
      <c r="H2" s="84"/>
    </row>
    <row r="3" spans="1:8" ht="12.75" customHeight="1">
      <c r="A3" s="398" t="s">
        <v>57</v>
      </c>
      <c r="B3" s="398"/>
      <c r="C3" s="398"/>
      <c r="D3" s="398"/>
      <c r="E3" s="398"/>
      <c r="F3" s="398"/>
      <c r="G3" s="398"/>
      <c r="H3" s="398"/>
    </row>
    <row r="4" spans="1:8" ht="12.75" customHeight="1">
      <c r="A4" s="398" t="s">
        <v>58</v>
      </c>
      <c r="B4" s="398"/>
      <c r="C4" s="398"/>
      <c r="D4" s="398"/>
      <c r="E4" s="398"/>
      <c r="F4" s="398"/>
      <c r="G4" s="398"/>
      <c r="H4" s="398"/>
    </row>
    <row r="5" spans="1:8" ht="12.75" customHeight="1">
      <c r="A5" s="20"/>
    </row>
    <row r="6" spans="1:8" ht="12.75" customHeight="1">
      <c r="A6" s="392" t="s">
        <v>575</v>
      </c>
      <c r="B6" s="393"/>
      <c r="C6" s="393"/>
      <c r="D6" s="393"/>
      <c r="E6" s="393"/>
      <c r="F6" s="393"/>
      <c r="G6" s="393"/>
      <c r="H6" s="394"/>
    </row>
    <row r="7" spans="1:8" ht="12.75" customHeight="1">
      <c r="A7" s="395" t="s">
        <v>574</v>
      </c>
      <c r="B7" s="396"/>
      <c r="C7" s="396"/>
      <c r="D7" s="396"/>
      <c r="E7" s="396"/>
      <c r="F7" s="396"/>
      <c r="G7" s="396"/>
      <c r="H7" s="397"/>
    </row>
    <row r="8" spans="1:8" ht="12.75" customHeight="1">
      <c r="A8" s="20"/>
      <c r="B8" s="20"/>
      <c r="C8" s="20"/>
      <c r="D8" s="20"/>
      <c r="E8" s="20"/>
      <c r="F8" s="20"/>
    </row>
    <row r="9" spans="1:8" ht="12.75" customHeight="1">
      <c r="A9" s="379" t="s">
        <v>59</v>
      </c>
      <c r="B9" s="379"/>
      <c r="C9" s="379"/>
      <c r="D9" s="379"/>
      <c r="E9" s="379"/>
      <c r="F9" s="379"/>
      <c r="G9" s="379"/>
      <c r="H9" s="379"/>
    </row>
    <row r="10" spans="1:8" ht="12.75" customHeight="1">
      <c r="A10" s="20"/>
      <c r="B10" s="20"/>
      <c r="C10" s="20"/>
      <c r="D10" s="20"/>
      <c r="E10" s="20"/>
      <c r="F10" s="20"/>
    </row>
    <row r="11" spans="1:8" ht="12.75" customHeight="1">
      <c r="A11" s="21" t="s">
        <v>60</v>
      </c>
      <c r="B11" s="357" t="s">
        <v>61</v>
      </c>
      <c r="C11" s="358"/>
      <c r="D11" s="358"/>
      <c r="E11" s="358"/>
      <c r="F11" s="358"/>
      <c r="G11" s="359"/>
      <c r="H11" s="70" t="s">
        <v>62</v>
      </c>
    </row>
    <row r="12" spans="1:8" ht="12.75" customHeight="1">
      <c r="A12" s="21" t="s">
        <v>63</v>
      </c>
      <c r="B12" s="357" t="s">
        <v>64</v>
      </c>
      <c r="C12" s="358"/>
      <c r="D12" s="358"/>
      <c r="E12" s="358"/>
      <c r="F12" s="358"/>
      <c r="G12" s="359"/>
      <c r="H12" s="10" t="s">
        <v>65</v>
      </c>
    </row>
    <row r="13" spans="1:8" ht="12.75" customHeight="1">
      <c r="A13" s="21" t="s">
        <v>66</v>
      </c>
      <c r="B13" s="380" t="s">
        <v>67</v>
      </c>
      <c r="C13" s="381"/>
      <c r="D13" s="381"/>
      <c r="E13" s="381"/>
      <c r="F13" s="381"/>
      <c r="G13" s="382"/>
      <c r="H13" s="71" t="s">
        <v>68</v>
      </c>
    </row>
    <row r="14" spans="1:8" ht="12.75" customHeight="1">
      <c r="A14" s="21" t="s">
        <v>69</v>
      </c>
      <c r="B14" s="380" t="s">
        <v>70</v>
      </c>
      <c r="C14" s="381"/>
      <c r="D14" s="381"/>
      <c r="E14" s="381"/>
      <c r="F14" s="381"/>
      <c r="G14" s="382"/>
      <c r="H14" s="21">
        <f>PROPOSTA!C22</f>
        <v>12</v>
      </c>
    </row>
    <row r="15" spans="1:8" ht="12.75" customHeight="1">
      <c r="A15" s="20"/>
      <c r="B15" s="75"/>
      <c r="C15" s="75"/>
      <c r="D15" s="75"/>
      <c r="E15" s="75"/>
      <c r="F15" s="75"/>
      <c r="G15" s="75"/>
      <c r="H15" s="75"/>
    </row>
    <row r="16" spans="1:8" ht="12.75" customHeight="1">
      <c r="A16" s="375" t="s">
        <v>71</v>
      </c>
      <c r="B16" s="375"/>
      <c r="C16" s="375"/>
      <c r="D16" s="375"/>
      <c r="E16" s="375"/>
      <c r="F16" s="375"/>
      <c r="G16" s="375"/>
      <c r="H16" s="375"/>
    </row>
    <row r="17" spans="1:8" ht="12.75" customHeight="1"/>
    <row r="18" spans="1:8" ht="38.25">
      <c r="A18" s="376" t="s">
        <v>72</v>
      </c>
      <c r="B18" s="377"/>
      <c r="C18" s="377"/>
      <c r="D18" s="377"/>
      <c r="E18" s="377"/>
      <c r="F18" s="378"/>
      <c r="G18" s="63" t="s">
        <v>185</v>
      </c>
      <c r="H18" s="63" t="s">
        <v>74</v>
      </c>
    </row>
    <row r="19" spans="1:8" ht="66.75" customHeight="1">
      <c r="A19" s="340" t="s">
        <v>191</v>
      </c>
      <c r="B19" s="341"/>
      <c r="C19" s="341"/>
      <c r="D19" s="341"/>
      <c r="E19" s="341"/>
      <c r="F19" s="342"/>
      <c r="G19" s="95">
        <v>407.52</v>
      </c>
      <c r="H19" s="94">
        <v>1</v>
      </c>
    </row>
    <row r="20" spans="1:8" ht="12.75" customHeight="1">
      <c r="A20" s="80"/>
      <c r="B20" s="80"/>
      <c r="C20" s="80"/>
      <c r="D20" s="80"/>
      <c r="E20" s="80"/>
      <c r="F20" s="80"/>
      <c r="G20" s="165"/>
    </row>
    <row r="21" spans="1:8" ht="27" customHeight="1">
      <c r="A21" s="316" t="s">
        <v>76</v>
      </c>
      <c r="B21" s="316"/>
      <c r="C21" s="316"/>
      <c r="D21" s="316"/>
      <c r="E21" s="316"/>
      <c r="F21" s="316"/>
      <c r="G21" s="316"/>
      <c r="H21" s="316"/>
    </row>
    <row r="22" spans="1:8" ht="27" customHeight="1">
      <c r="A22" s="316" t="s">
        <v>77</v>
      </c>
      <c r="B22" s="316"/>
      <c r="C22" s="316"/>
      <c r="D22" s="316"/>
      <c r="E22" s="316"/>
      <c r="F22" s="316"/>
      <c r="G22" s="316"/>
      <c r="H22" s="316"/>
    </row>
    <row r="23" spans="1:8" ht="12.75" customHeight="1"/>
    <row r="24" spans="1:8" ht="12.75" customHeight="1">
      <c r="A24" s="85" t="s">
        <v>78</v>
      </c>
      <c r="B24" s="86"/>
      <c r="C24" s="86"/>
      <c r="D24" s="86"/>
      <c r="E24" s="86"/>
      <c r="F24" s="86"/>
      <c r="G24" s="86"/>
      <c r="H24" s="86"/>
    </row>
    <row r="25" spans="1:8" ht="12.75" customHeight="1">
      <c r="A25" s="87"/>
      <c r="B25" s="88"/>
      <c r="C25" s="88"/>
      <c r="D25" s="88"/>
      <c r="E25" s="88"/>
      <c r="F25" s="88"/>
      <c r="G25" s="88"/>
      <c r="H25" s="88"/>
    </row>
    <row r="26" spans="1:8" ht="12.75" customHeight="1">
      <c r="A26" s="384" t="s">
        <v>79</v>
      </c>
      <c r="B26" s="384"/>
      <c r="C26" s="384"/>
      <c r="D26" s="384"/>
      <c r="E26" s="384"/>
      <c r="F26" s="384"/>
      <c r="G26" s="384"/>
      <c r="H26" s="64"/>
    </row>
    <row r="27" spans="1:8" ht="12.75" customHeight="1">
      <c r="A27" s="385" t="s">
        <v>80</v>
      </c>
      <c r="B27" s="386"/>
      <c r="C27" s="386"/>
      <c r="D27" s="386"/>
      <c r="E27" s="386"/>
      <c r="F27" s="386"/>
      <c r="G27" s="386"/>
      <c r="H27" s="387"/>
    </row>
    <row r="28" spans="1:8" ht="12.75" customHeight="1">
      <c r="A28" s="65">
        <v>1</v>
      </c>
      <c r="B28" s="388" t="s">
        <v>81</v>
      </c>
      <c r="C28" s="389"/>
      <c r="D28" s="389"/>
      <c r="E28" s="389"/>
      <c r="F28" s="389"/>
      <c r="G28" s="390"/>
      <c r="H28" s="82" t="s">
        <v>82</v>
      </c>
    </row>
    <row r="29" spans="1:8" ht="12.75" customHeight="1">
      <c r="A29" s="16">
        <v>2</v>
      </c>
      <c r="B29" s="340" t="s">
        <v>83</v>
      </c>
      <c r="C29" s="341"/>
      <c r="D29" s="341"/>
      <c r="E29" s="341"/>
      <c r="F29" s="341"/>
      <c r="G29" s="342"/>
      <c r="H29" s="25" t="s">
        <v>187</v>
      </c>
    </row>
    <row r="30" spans="1:8" ht="12.75" customHeight="1">
      <c r="A30" s="16">
        <v>3</v>
      </c>
      <c r="B30" s="340" t="s">
        <v>85</v>
      </c>
      <c r="C30" s="341"/>
      <c r="D30" s="341"/>
      <c r="E30" s="341"/>
      <c r="F30" s="341"/>
      <c r="G30" s="342"/>
      <c r="H30" s="218">
        <v>0</v>
      </c>
    </row>
    <row r="31" spans="1:8" ht="12.75" customHeight="1">
      <c r="A31" s="16">
        <v>4</v>
      </c>
      <c r="B31" s="340" t="s">
        <v>86</v>
      </c>
      <c r="C31" s="341"/>
      <c r="D31" s="341"/>
      <c r="E31" s="341"/>
      <c r="F31" s="341"/>
      <c r="G31" s="342"/>
      <c r="H31" s="25" t="s">
        <v>188</v>
      </c>
    </row>
    <row r="32" spans="1:8" ht="12.75" customHeight="1">
      <c r="A32" s="16">
        <v>5</v>
      </c>
      <c r="B32" s="340" t="s">
        <v>88</v>
      </c>
      <c r="C32" s="341"/>
      <c r="D32" s="341"/>
      <c r="E32" s="341"/>
      <c r="F32" s="341"/>
      <c r="G32" s="342"/>
      <c r="H32" s="83" t="s">
        <v>62</v>
      </c>
    </row>
    <row r="33" spans="1:8" ht="12.75" customHeight="1"/>
    <row r="34" spans="1:8" ht="12.75" customHeight="1">
      <c r="A34" s="353" t="s">
        <v>89</v>
      </c>
      <c r="B34" s="353"/>
      <c r="C34" s="353"/>
      <c r="D34" s="353"/>
      <c r="E34" s="353"/>
      <c r="F34" s="353"/>
      <c r="G34" s="353"/>
      <c r="H34" s="24"/>
    </row>
    <row r="35" spans="1:8" ht="12.75" customHeight="1">
      <c r="A35" s="1" t="s">
        <v>90</v>
      </c>
      <c r="B35" s="24"/>
      <c r="C35" s="24"/>
      <c r="D35" s="24"/>
      <c r="E35" s="24"/>
      <c r="F35" s="24"/>
      <c r="G35" s="24"/>
      <c r="H35" s="24"/>
    </row>
    <row r="36" spans="1:8" ht="12.75" customHeight="1">
      <c r="B36" s="24"/>
      <c r="C36" s="24"/>
      <c r="D36" s="24"/>
      <c r="E36" s="24"/>
      <c r="F36" s="24"/>
      <c r="G36" s="24"/>
      <c r="H36" s="24"/>
    </row>
    <row r="37" spans="1:8" ht="12.75" customHeight="1">
      <c r="A37" s="383" t="s">
        <v>91</v>
      </c>
      <c r="B37" s="383"/>
      <c r="C37" s="383"/>
      <c r="D37" s="383"/>
      <c r="E37" s="383"/>
      <c r="F37" s="383"/>
      <c r="G37" s="383"/>
      <c r="H37" s="383"/>
    </row>
    <row r="38" spans="1:8" ht="12.75" customHeight="1">
      <c r="A38" s="74"/>
      <c r="B38" s="74"/>
      <c r="C38" s="74"/>
      <c r="D38" s="74"/>
      <c r="E38" s="74"/>
      <c r="F38" s="74"/>
      <c r="G38" s="74"/>
      <c r="H38" s="74"/>
    </row>
    <row r="39" spans="1:8" ht="12.75" customHeight="1">
      <c r="A39" s="16">
        <v>1</v>
      </c>
      <c r="B39" s="343" t="s">
        <v>92</v>
      </c>
      <c r="C39" s="344"/>
      <c r="D39" s="344"/>
      <c r="E39" s="344"/>
      <c r="F39" s="344"/>
      <c r="G39" s="345"/>
      <c r="H39" s="16" t="s">
        <v>93</v>
      </c>
    </row>
    <row r="40" spans="1:8" ht="12.75" customHeight="1">
      <c r="A40" s="25" t="s">
        <v>60</v>
      </c>
      <c r="B40" s="337" t="s">
        <v>94</v>
      </c>
      <c r="C40" s="338"/>
      <c r="D40" s="338"/>
      <c r="E40" s="338"/>
      <c r="F40" s="338"/>
      <c r="G40" s="339"/>
      <c r="H40" s="96">
        <f>H30</f>
        <v>0</v>
      </c>
    </row>
    <row r="41" spans="1:8" ht="12.75" customHeight="1">
      <c r="A41" s="25" t="s">
        <v>63</v>
      </c>
      <c r="B41" s="337" t="s">
        <v>95</v>
      </c>
      <c r="C41" s="338"/>
      <c r="D41" s="338"/>
      <c r="E41" s="338"/>
      <c r="F41" s="338"/>
      <c r="G41" s="339"/>
      <c r="H41" s="97"/>
    </row>
    <row r="42" spans="1:8" ht="12.75" customHeight="1">
      <c r="A42" s="25" t="s">
        <v>66</v>
      </c>
      <c r="B42" s="337" t="s">
        <v>96</v>
      </c>
      <c r="C42" s="338"/>
      <c r="D42" s="338"/>
      <c r="E42" s="338"/>
      <c r="F42" s="338"/>
      <c r="G42" s="339"/>
      <c r="H42" s="97"/>
    </row>
    <row r="43" spans="1:8" ht="12.75" customHeight="1">
      <c r="A43" s="25" t="s">
        <v>69</v>
      </c>
      <c r="B43" s="337" t="s">
        <v>97</v>
      </c>
      <c r="C43" s="338"/>
      <c r="D43" s="338"/>
      <c r="E43" s="338"/>
      <c r="F43" s="338"/>
      <c r="G43" s="339"/>
      <c r="H43" s="97"/>
    </row>
    <row r="44" spans="1:8" ht="12.75" customHeight="1">
      <c r="A44" s="25" t="s">
        <v>98</v>
      </c>
      <c r="B44" s="337" t="s">
        <v>99</v>
      </c>
      <c r="C44" s="338"/>
      <c r="D44" s="338"/>
      <c r="E44" s="338"/>
      <c r="F44" s="338"/>
      <c r="G44" s="339"/>
      <c r="H44" s="97"/>
    </row>
    <row r="45" spans="1:8" ht="12.75" customHeight="1">
      <c r="A45" s="25" t="s">
        <v>100</v>
      </c>
      <c r="B45" s="337" t="s">
        <v>101</v>
      </c>
      <c r="C45" s="338"/>
      <c r="D45" s="338"/>
      <c r="E45" s="338"/>
      <c r="F45" s="338"/>
      <c r="G45" s="339"/>
      <c r="H45" s="97"/>
    </row>
    <row r="46" spans="1:8" ht="12.75" customHeight="1">
      <c r="A46" s="305" t="s">
        <v>102</v>
      </c>
      <c r="B46" s="306"/>
      <c r="C46" s="306"/>
      <c r="D46" s="306"/>
      <c r="E46" s="306"/>
      <c r="F46" s="306"/>
      <c r="G46" s="307"/>
      <c r="H46" s="98">
        <f>SUM(H40:H45)</f>
        <v>0</v>
      </c>
    </row>
    <row r="47" spans="1:8" ht="12.75" customHeight="1">
      <c r="A47" s="26"/>
      <c r="B47" s="27"/>
      <c r="C47" s="27"/>
      <c r="D47" s="27"/>
      <c r="E47" s="27"/>
      <c r="F47" s="27"/>
      <c r="G47" s="27"/>
      <c r="H47" s="28"/>
    </row>
    <row r="48" spans="1:8" ht="12.75" customHeight="1">
      <c r="A48" s="316" t="s">
        <v>103</v>
      </c>
      <c r="B48" s="316"/>
      <c r="C48" s="316"/>
      <c r="D48" s="316"/>
      <c r="E48" s="316"/>
      <c r="F48" s="316"/>
      <c r="G48" s="316"/>
      <c r="H48" s="316"/>
    </row>
    <row r="49" spans="1:8" ht="12.75" customHeight="1">
      <c r="A49" s="72"/>
    </row>
    <row r="50" spans="1:8" ht="12.75" customHeight="1">
      <c r="A50" s="349" t="s">
        <v>104</v>
      </c>
      <c r="B50" s="349"/>
      <c r="C50" s="349"/>
      <c r="D50" s="349"/>
      <c r="E50" s="349"/>
      <c r="F50" s="349"/>
      <c r="G50" s="349"/>
      <c r="H50" s="349"/>
    </row>
    <row r="51" spans="1:8" ht="12.75" customHeight="1">
      <c r="A51" s="74"/>
      <c r="B51" s="74"/>
      <c r="C51" s="74"/>
      <c r="D51" s="74"/>
      <c r="E51" s="74"/>
      <c r="F51" s="74"/>
      <c r="G51" s="74"/>
      <c r="H51" s="74"/>
    </row>
    <row r="52" spans="1:8" ht="12.75" customHeight="1">
      <c r="A52" s="350" t="s">
        <v>105</v>
      </c>
      <c r="B52" s="350"/>
      <c r="C52" s="350"/>
      <c r="D52" s="350"/>
      <c r="E52" s="350"/>
      <c r="F52" s="350"/>
      <c r="G52" s="350"/>
      <c r="H52" s="350"/>
    </row>
    <row r="53" spans="1:8" ht="12.75" customHeight="1">
      <c r="A53" s="74"/>
    </row>
    <row r="54" spans="1:8" ht="12.75" customHeight="1">
      <c r="A54" s="16" t="s">
        <v>106</v>
      </c>
      <c r="B54" s="343" t="s">
        <v>107</v>
      </c>
      <c r="C54" s="344"/>
      <c r="D54" s="344"/>
      <c r="E54" s="344"/>
      <c r="F54" s="345"/>
      <c r="G54" s="16" t="s">
        <v>108</v>
      </c>
      <c r="H54" s="16" t="s">
        <v>93</v>
      </c>
    </row>
    <row r="55" spans="1:8" ht="12.75" customHeight="1">
      <c r="A55" s="25" t="s">
        <v>60</v>
      </c>
      <c r="B55" s="340" t="s">
        <v>109</v>
      </c>
      <c r="C55" s="341"/>
      <c r="D55" s="341"/>
      <c r="E55" s="341"/>
      <c r="F55" s="342"/>
      <c r="G55" s="78"/>
      <c r="H55" s="107"/>
    </row>
    <row r="56" spans="1:8" ht="12.75" customHeight="1">
      <c r="A56" s="25" t="s">
        <v>63</v>
      </c>
      <c r="B56" s="340" t="s">
        <v>110</v>
      </c>
      <c r="C56" s="341"/>
      <c r="D56" s="341"/>
      <c r="E56" s="341"/>
      <c r="F56" s="342"/>
      <c r="G56" s="78"/>
      <c r="H56" s="107"/>
    </row>
    <row r="57" spans="1:8" ht="12.75" customHeight="1">
      <c r="A57" s="25" t="s">
        <v>66</v>
      </c>
      <c r="B57" s="340" t="s">
        <v>111</v>
      </c>
      <c r="C57" s="341"/>
      <c r="D57" s="341"/>
      <c r="E57" s="341"/>
      <c r="F57" s="342"/>
      <c r="G57" s="78"/>
      <c r="H57" s="107"/>
    </row>
    <row r="58" spans="1:8" ht="12.75" customHeight="1">
      <c r="A58" s="25"/>
      <c r="B58" s="343" t="s">
        <v>112</v>
      </c>
      <c r="C58" s="344"/>
      <c r="D58" s="344"/>
      <c r="E58" s="344"/>
      <c r="F58" s="344"/>
      <c r="G58" s="345"/>
      <c r="H58" s="100">
        <f>SUM(H55:H57)</f>
        <v>0</v>
      </c>
    </row>
    <row r="59" spans="1:8" ht="12.75" customHeight="1">
      <c r="A59" s="26"/>
      <c r="B59" s="29"/>
      <c r="C59" s="29"/>
      <c r="D59" s="29"/>
      <c r="E59" s="29"/>
      <c r="F59" s="29"/>
      <c r="G59" s="29"/>
      <c r="H59" s="30"/>
    </row>
    <row r="60" spans="1:8" ht="12.75" customHeight="1">
      <c r="A60" s="350" t="s">
        <v>113</v>
      </c>
      <c r="B60" s="350"/>
      <c r="C60" s="350"/>
      <c r="D60" s="350"/>
      <c r="E60" s="350"/>
      <c r="F60" s="350"/>
      <c r="G60" s="350"/>
      <c r="H60" s="350"/>
    </row>
    <row r="61" spans="1:8" ht="12.75" customHeight="1">
      <c r="A61" s="74"/>
    </row>
    <row r="62" spans="1:8" ht="12.75" customHeight="1">
      <c r="A62" s="16" t="s">
        <v>114</v>
      </c>
      <c r="B62" s="343" t="s">
        <v>115</v>
      </c>
      <c r="C62" s="344"/>
      <c r="D62" s="344"/>
      <c r="E62" s="344"/>
      <c r="F62" s="345"/>
      <c r="G62" s="16" t="s">
        <v>116</v>
      </c>
      <c r="H62" s="16" t="s">
        <v>93</v>
      </c>
    </row>
    <row r="63" spans="1:8" ht="12.75" customHeight="1">
      <c r="A63" s="25" t="s">
        <v>60</v>
      </c>
      <c r="B63" s="340" t="s">
        <v>117</v>
      </c>
      <c r="C63" s="341"/>
      <c r="D63" s="341"/>
      <c r="E63" s="341"/>
      <c r="F63" s="342"/>
      <c r="G63" s="220"/>
      <c r="H63" s="107"/>
    </row>
    <row r="64" spans="1:8" ht="12.75" customHeight="1">
      <c r="A64" s="25" t="s">
        <v>63</v>
      </c>
      <c r="B64" s="340" t="s">
        <v>118</v>
      </c>
      <c r="C64" s="341"/>
      <c r="D64" s="341"/>
      <c r="E64" s="341"/>
      <c r="F64" s="342"/>
      <c r="G64" s="220"/>
      <c r="H64" s="107"/>
    </row>
    <row r="65" spans="1:8" ht="12.75" customHeight="1">
      <c r="A65" s="25" t="s">
        <v>66</v>
      </c>
      <c r="B65" s="346" t="s">
        <v>119</v>
      </c>
      <c r="C65" s="347"/>
      <c r="D65" s="347"/>
      <c r="E65" s="347"/>
      <c r="F65" s="348"/>
      <c r="G65" s="102"/>
      <c r="H65" s="107"/>
    </row>
    <row r="66" spans="1:8" ht="12.75" customHeight="1">
      <c r="A66" s="25" t="s">
        <v>69</v>
      </c>
      <c r="B66" s="340" t="s">
        <v>120</v>
      </c>
      <c r="C66" s="341"/>
      <c r="D66" s="341"/>
      <c r="E66" s="341"/>
      <c r="F66" s="342"/>
      <c r="G66" s="220"/>
      <c r="H66" s="107"/>
    </row>
    <row r="67" spans="1:8" ht="12.75" customHeight="1">
      <c r="A67" s="25" t="s">
        <v>98</v>
      </c>
      <c r="B67" s="340" t="s">
        <v>121</v>
      </c>
      <c r="C67" s="341"/>
      <c r="D67" s="341"/>
      <c r="E67" s="341"/>
      <c r="F67" s="342"/>
      <c r="G67" s="220"/>
      <c r="H67" s="107"/>
    </row>
    <row r="68" spans="1:8" ht="12.75" customHeight="1">
      <c r="A68" s="25" t="s">
        <v>122</v>
      </c>
      <c r="B68" s="340" t="s">
        <v>123</v>
      </c>
      <c r="C68" s="341"/>
      <c r="D68" s="341"/>
      <c r="E68" s="341"/>
      <c r="F68" s="342"/>
      <c r="G68" s="220"/>
      <c r="H68" s="107"/>
    </row>
    <row r="69" spans="1:8" ht="12.75" customHeight="1">
      <c r="A69" s="25" t="s">
        <v>100</v>
      </c>
      <c r="B69" s="340" t="s">
        <v>124</v>
      </c>
      <c r="C69" s="341"/>
      <c r="D69" s="341"/>
      <c r="E69" s="341"/>
      <c r="F69" s="342"/>
      <c r="G69" s="220"/>
      <c r="H69" s="107"/>
    </row>
    <row r="70" spans="1:8" ht="12.75" customHeight="1">
      <c r="A70" s="25" t="s">
        <v>125</v>
      </c>
      <c r="B70" s="340" t="s">
        <v>126</v>
      </c>
      <c r="C70" s="341"/>
      <c r="D70" s="341"/>
      <c r="E70" s="341"/>
      <c r="F70" s="342"/>
      <c r="G70" s="220"/>
      <c r="H70" s="107"/>
    </row>
    <row r="71" spans="1:8" ht="12.75" customHeight="1">
      <c r="A71" s="366" t="s">
        <v>127</v>
      </c>
      <c r="B71" s="367"/>
      <c r="C71" s="367"/>
      <c r="D71" s="367"/>
      <c r="E71" s="367"/>
      <c r="F71" s="368"/>
      <c r="G71" s="103">
        <f>SUM(G63:G70)</f>
        <v>0</v>
      </c>
      <c r="H71" s="100">
        <f>SUM(H63:H70)</f>
        <v>0</v>
      </c>
    </row>
    <row r="72" spans="1:8" ht="12.75" customHeight="1">
      <c r="A72" s="66"/>
      <c r="B72" s="84"/>
      <c r="C72" s="84"/>
      <c r="D72" s="84"/>
      <c r="E72" s="84"/>
      <c r="F72" s="84"/>
      <c r="G72" s="67"/>
      <c r="H72" s="68"/>
    </row>
    <row r="73" spans="1:8" ht="12.75" customHeight="1">
      <c r="A73" s="316" t="s">
        <v>128</v>
      </c>
      <c r="B73" s="316"/>
      <c r="C73" s="316"/>
      <c r="D73" s="316"/>
      <c r="E73" s="316"/>
      <c r="F73" s="316"/>
      <c r="G73" s="316"/>
      <c r="H73" s="316"/>
    </row>
    <row r="74" spans="1:8" ht="24.95" customHeight="1">
      <c r="A74" s="316" t="s">
        <v>129</v>
      </c>
      <c r="B74" s="316"/>
      <c r="C74" s="316"/>
      <c r="D74" s="316"/>
      <c r="E74" s="316"/>
      <c r="F74" s="316"/>
      <c r="G74" s="316"/>
      <c r="H74" s="316"/>
    </row>
    <row r="75" spans="1:8" ht="12.75" customHeight="1">
      <c r="A75" s="353" t="s">
        <v>130</v>
      </c>
      <c r="B75" s="353"/>
      <c r="C75" s="353"/>
      <c r="D75" s="353"/>
      <c r="E75" s="353"/>
      <c r="F75" s="353"/>
      <c r="G75" s="353"/>
      <c r="H75" s="353"/>
    </row>
    <row r="76" spans="1:8" ht="12.75" customHeight="1">
      <c r="A76" s="74"/>
      <c r="B76" s="74"/>
      <c r="C76" s="74"/>
      <c r="D76" s="74"/>
      <c r="E76" s="74"/>
      <c r="F76" s="74"/>
      <c r="G76" s="74"/>
      <c r="H76" s="74"/>
    </row>
    <row r="77" spans="1:8" ht="12.75" customHeight="1">
      <c r="A77" s="350" t="s">
        <v>131</v>
      </c>
      <c r="B77" s="350"/>
      <c r="C77" s="350"/>
      <c r="D77" s="350"/>
      <c r="E77" s="350"/>
      <c r="F77" s="350"/>
      <c r="G77" s="350"/>
      <c r="H77" s="350"/>
    </row>
    <row r="78" spans="1:8" ht="12.75" customHeight="1">
      <c r="A78" s="74"/>
    </row>
    <row r="79" spans="1:8" ht="12.75" customHeight="1">
      <c r="A79" s="16" t="s">
        <v>132</v>
      </c>
      <c r="B79" s="343" t="s">
        <v>133</v>
      </c>
      <c r="C79" s="344"/>
      <c r="D79" s="344"/>
      <c r="E79" s="344"/>
      <c r="F79" s="344"/>
      <c r="G79" s="345"/>
      <c r="H79" s="16" t="s">
        <v>93</v>
      </c>
    </row>
    <row r="80" spans="1:8" ht="12.75" customHeight="1" thickBot="1">
      <c r="A80" s="25" t="s">
        <v>60</v>
      </c>
      <c r="B80" s="370" t="s">
        <v>134</v>
      </c>
      <c r="C80" s="371"/>
      <c r="D80" s="371"/>
      <c r="E80" s="371"/>
      <c r="F80" s="371"/>
      <c r="G80" s="372"/>
      <c r="H80" s="221"/>
    </row>
    <row r="81" spans="1:8" ht="12.75" customHeight="1">
      <c r="A81" s="25" t="s">
        <v>63</v>
      </c>
      <c r="B81" s="340" t="s">
        <v>135</v>
      </c>
      <c r="C81" s="341"/>
      <c r="D81" s="341"/>
      <c r="E81" s="341"/>
      <c r="F81" s="341"/>
      <c r="G81" s="342"/>
      <c r="H81" s="107"/>
    </row>
    <row r="82" spans="1:8" ht="12.75" customHeight="1">
      <c r="A82" s="25" t="s">
        <v>66</v>
      </c>
      <c r="B82" s="77" t="s">
        <v>136</v>
      </c>
      <c r="C82" s="81"/>
      <c r="D82" s="81"/>
      <c r="E82" s="81"/>
      <c r="F82" s="81"/>
      <c r="G82" s="89"/>
      <c r="H82" s="104"/>
    </row>
    <row r="83" spans="1:8" ht="12.75" customHeight="1">
      <c r="A83" s="25" t="s">
        <v>69</v>
      </c>
      <c r="B83" s="340" t="s">
        <v>137</v>
      </c>
      <c r="C83" s="341"/>
      <c r="D83" s="341"/>
      <c r="E83" s="341"/>
      <c r="F83" s="341"/>
      <c r="G83" s="342"/>
      <c r="H83" s="104"/>
    </row>
    <row r="84" spans="1:8" ht="12.75" customHeight="1">
      <c r="A84" s="25" t="s">
        <v>98</v>
      </c>
      <c r="B84" s="340" t="s">
        <v>138</v>
      </c>
      <c r="C84" s="341"/>
      <c r="D84" s="341"/>
      <c r="E84" s="341"/>
      <c r="F84" s="341"/>
      <c r="G84" s="342"/>
      <c r="H84" s="104"/>
    </row>
    <row r="85" spans="1:8" ht="12.75" customHeight="1">
      <c r="A85" s="25" t="s">
        <v>122</v>
      </c>
      <c r="B85" s="340" t="s">
        <v>101</v>
      </c>
      <c r="C85" s="341"/>
      <c r="D85" s="341"/>
      <c r="E85" s="341"/>
      <c r="F85" s="341"/>
      <c r="G85" s="342"/>
      <c r="H85" s="104"/>
    </row>
    <row r="86" spans="1:8" ht="12.75" customHeight="1">
      <c r="A86" s="366" t="s">
        <v>112</v>
      </c>
      <c r="B86" s="367"/>
      <c r="C86" s="367"/>
      <c r="D86" s="367"/>
      <c r="E86" s="367"/>
      <c r="F86" s="367"/>
      <c r="G86" s="368"/>
      <c r="H86" s="100">
        <f>SUM(H80:H85)</f>
        <v>0</v>
      </c>
    </row>
    <row r="87" spans="1:8" ht="12.75" customHeight="1">
      <c r="A87" s="31"/>
      <c r="B87" s="31"/>
      <c r="C87" s="31"/>
      <c r="D87" s="31"/>
      <c r="E87" s="31"/>
      <c r="F87" s="31"/>
      <c r="G87" s="31"/>
      <c r="H87" s="30"/>
    </row>
    <row r="88" spans="1:8" ht="12.75" customHeight="1">
      <c r="A88" s="353" t="s">
        <v>139</v>
      </c>
      <c r="B88" s="353"/>
      <c r="C88" s="353"/>
      <c r="D88" s="353"/>
      <c r="E88" s="353"/>
      <c r="F88" s="353"/>
      <c r="G88" s="353"/>
      <c r="H88" s="353"/>
    </row>
    <row r="89" spans="1:8" ht="24.95" customHeight="1">
      <c r="A89" s="353" t="s">
        <v>140</v>
      </c>
      <c r="B89" s="353"/>
      <c r="C89" s="353"/>
      <c r="D89" s="353"/>
      <c r="E89" s="353"/>
      <c r="F89" s="353"/>
      <c r="G89" s="353"/>
      <c r="H89" s="353"/>
    </row>
    <row r="90" spans="1:8" ht="12.75" customHeight="1">
      <c r="A90" s="23"/>
      <c r="B90" s="23"/>
      <c r="C90" s="23"/>
      <c r="D90" s="23"/>
      <c r="E90" s="23"/>
      <c r="F90" s="23"/>
      <c r="G90" s="23"/>
      <c r="H90" s="23"/>
    </row>
    <row r="91" spans="1:8" ht="12.75" customHeight="1">
      <c r="A91" s="405" t="s">
        <v>141</v>
      </c>
      <c r="B91" s="405"/>
      <c r="C91" s="405"/>
      <c r="D91" s="405"/>
      <c r="E91" s="405"/>
      <c r="F91" s="405"/>
      <c r="G91" s="405"/>
      <c r="H91" s="405"/>
    </row>
    <row r="92" spans="1:8" ht="12.75" customHeight="1">
      <c r="A92" s="406"/>
      <c r="B92" s="406"/>
      <c r="C92" s="406"/>
      <c r="D92" s="406"/>
      <c r="E92" s="406"/>
      <c r="F92" s="406"/>
      <c r="G92" s="406"/>
      <c r="H92" s="406"/>
    </row>
    <row r="93" spans="1:8" ht="12.75" customHeight="1">
      <c r="A93" s="16"/>
      <c r="B93" s="343" t="s">
        <v>142</v>
      </c>
      <c r="C93" s="344"/>
      <c r="D93" s="344"/>
      <c r="E93" s="344"/>
      <c r="F93" s="344"/>
      <c r="G93" s="345"/>
      <c r="H93" s="16" t="s">
        <v>93</v>
      </c>
    </row>
    <row r="94" spans="1:8" ht="12.75" customHeight="1">
      <c r="A94" s="25" t="s">
        <v>106</v>
      </c>
      <c r="B94" s="340" t="s">
        <v>107</v>
      </c>
      <c r="C94" s="341"/>
      <c r="D94" s="341"/>
      <c r="E94" s="341"/>
      <c r="F94" s="341"/>
      <c r="G94" s="342"/>
      <c r="H94" s="99">
        <f>H58</f>
        <v>0</v>
      </c>
    </row>
    <row r="95" spans="1:8" ht="12.75" customHeight="1">
      <c r="A95" s="25" t="s">
        <v>114</v>
      </c>
      <c r="B95" s="340" t="s">
        <v>115</v>
      </c>
      <c r="C95" s="341"/>
      <c r="D95" s="341"/>
      <c r="E95" s="341"/>
      <c r="F95" s="341"/>
      <c r="G95" s="342"/>
      <c r="H95" s="105">
        <f>H71</f>
        <v>0</v>
      </c>
    </row>
    <row r="96" spans="1:8" ht="12.75" customHeight="1">
      <c r="A96" s="25" t="s">
        <v>132</v>
      </c>
      <c r="B96" s="340" t="s">
        <v>133</v>
      </c>
      <c r="C96" s="341"/>
      <c r="D96" s="341"/>
      <c r="E96" s="341"/>
      <c r="F96" s="341"/>
      <c r="G96" s="342"/>
      <c r="H96" s="99">
        <f>H86</f>
        <v>0</v>
      </c>
    </row>
    <row r="97" spans="1:8" ht="12.75" customHeight="1">
      <c r="A97" s="407" t="s">
        <v>127</v>
      </c>
      <c r="B97" s="408"/>
      <c r="C97" s="408"/>
      <c r="D97" s="408"/>
      <c r="E97" s="408"/>
      <c r="F97" s="408"/>
      <c r="G97" s="409"/>
      <c r="H97" s="100">
        <f>SUM(H94:H96)</f>
        <v>0</v>
      </c>
    </row>
    <row r="98" spans="1:8" ht="12.75" customHeight="1">
      <c r="A98" s="369"/>
      <c r="B98" s="369"/>
      <c r="C98" s="369"/>
      <c r="D98" s="369"/>
      <c r="E98" s="369"/>
      <c r="F98" s="369"/>
      <c r="G98" s="369"/>
      <c r="H98" s="369"/>
    </row>
    <row r="99" spans="1:8" ht="12.75" customHeight="1">
      <c r="A99" s="352" t="s">
        <v>143</v>
      </c>
      <c r="B99" s="352"/>
      <c r="C99" s="352"/>
      <c r="D99" s="352"/>
      <c r="E99" s="352"/>
      <c r="F99" s="352"/>
      <c r="G99" s="352"/>
      <c r="H99" s="352"/>
    </row>
    <row r="100" spans="1:8" ht="12.75" customHeight="1">
      <c r="A100" s="33"/>
      <c r="B100" s="84"/>
      <c r="C100" s="84"/>
      <c r="D100" s="84"/>
      <c r="E100" s="84"/>
      <c r="F100" s="84"/>
      <c r="G100" s="84"/>
      <c r="H100" s="84"/>
    </row>
    <row r="101" spans="1:8" ht="12.75" customHeight="1">
      <c r="A101" s="151">
        <v>3</v>
      </c>
      <c r="B101" s="413" t="s">
        <v>144</v>
      </c>
      <c r="C101" s="414"/>
      <c r="D101" s="414"/>
      <c r="E101" s="414"/>
      <c r="F101" s="415"/>
      <c r="G101" s="151" t="s">
        <v>116</v>
      </c>
      <c r="H101" s="151" t="s">
        <v>93</v>
      </c>
    </row>
    <row r="102" spans="1:8" ht="12.75" customHeight="1">
      <c r="A102" s="225" t="s">
        <v>60</v>
      </c>
      <c r="B102" s="416" t="s">
        <v>540</v>
      </c>
      <c r="C102" s="417"/>
      <c r="D102" s="417"/>
      <c r="E102" s="417"/>
      <c r="F102" s="418"/>
      <c r="G102" s="112"/>
      <c r="H102" s="222"/>
    </row>
    <row r="103" spans="1:8" ht="12.75" customHeight="1">
      <c r="A103" s="225" t="s">
        <v>63</v>
      </c>
      <c r="B103" s="360" t="s">
        <v>541</v>
      </c>
      <c r="C103" s="361"/>
      <c r="D103" s="361"/>
      <c r="E103" s="361"/>
      <c r="F103" s="362"/>
      <c r="G103" s="112"/>
      <c r="H103" s="223"/>
    </row>
    <row r="104" spans="1:8" ht="12.75" customHeight="1">
      <c r="A104" s="225" t="s">
        <v>66</v>
      </c>
      <c r="B104" s="360" t="s">
        <v>542</v>
      </c>
      <c r="C104" s="361"/>
      <c r="D104" s="361"/>
      <c r="E104" s="361"/>
      <c r="F104" s="362"/>
      <c r="G104" s="112"/>
      <c r="H104" s="224"/>
    </row>
    <row r="105" spans="1:8" ht="12.75" customHeight="1">
      <c r="A105" s="225" t="s">
        <v>69</v>
      </c>
      <c r="B105" s="360" t="s">
        <v>543</v>
      </c>
      <c r="C105" s="361"/>
      <c r="D105" s="361"/>
      <c r="E105" s="361"/>
      <c r="F105" s="362"/>
      <c r="G105" s="112"/>
      <c r="H105" s="224"/>
    </row>
    <row r="106" spans="1:8" ht="12.75" customHeight="1">
      <c r="A106" s="225" t="s">
        <v>98</v>
      </c>
      <c r="B106" s="360" t="s">
        <v>544</v>
      </c>
      <c r="C106" s="417"/>
      <c r="D106" s="417"/>
      <c r="E106" s="417"/>
      <c r="F106" s="418"/>
      <c r="G106" s="112"/>
      <c r="H106" s="222"/>
    </row>
    <row r="107" spans="1:8" ht="12.75" customHeight="1">
      <c r="A107" s="225" t="s">
        <v>122</v>
      </c>
      <c r="B107" s="360" t="s">
        <v>545</v>
      </c>
      <c r="C107" s="361"/>
      <c r="D107" s="361"/>
      <c r="E107" s="361"/>
      <c r="F107" s="362"/>
      <c r="G107" s="112"/>
      <c r="H107" s="224"/>
    </row>
    <row r="108" spans="1:8" ht="12.75" customHeight="1">
      <c r="A108" s="410" t="s">
        <v>127</v>
      </c>
      <c r="B108" s="411"/>
      <c r="C108" s="411"/>
      <c r="D108" s="411"/>
      <c r="E108" s="411"/>
      <c r="F108" s="411"/>
      <c r="G108" s="412"/>
      <c r="H108" s="152">
        <f>H102+H106</f>
        <v>0</v>
      </c>
    </row>
    <row r="109" spans="1:8" ht="12.75" customHeight="1">
      <c r="A109" s="32"/>
      <c r="B109" s="32"/>
      <c r="C109" s="32"/>
      <c r="D109" s="32"/>
      <c r="E109" s="32"/>
      <c r="F109" s="32"/>
      <c r="G109" s="32"/>
      <c r="H109" s="32"/>
    </row>
    <row r="110" spans="1:8" ht="12.75" customHeight="1">
      <c r="A110" s="352" t="s">
        <v>145</v>
      </c>
      <c r="B110" s="352"/>
      <c r="C110" s="352"/>
      <c r="D110" s="352"/>
      <c r="E110" s="352"/>
      <c r="F110" s="352"/>
      <c r="G110" s="352"/>
      <c r="H110" s="352"/>
    </row>
    <row r="111" spans="1:8" ht="12.75" customHeight="1">
      <c r="A111" s="33"/>
      <c r="B111" s="33"/>
      <c r="C111" s="33"/>
      <c r="D111" s="33"/>
      <c r="E111" s="33"/>
      <c r="F111" s="33"/>
      <c r="G111" s="33"/>
      <c r="H111" s="33"/>
    </row>
    <row r="112" spans="1:8" ht="36" customHeight="1">
      <c r="A112" s="316" t="s">
        <v>146</v>
      </c>
      <c r="B112" s="316"/>
      <c r="C112" s="316"/>
      <c r="D112" s="316"/>
      <c r="E112" s="316"/>
      <c r="F112" s="316"/>
      <c r="G112" s="316"/>
      <c r="H112" s="316"/>
    </row>
    <row r="113" spans="1:8" ht="12.75" customHeight="1">
      <c r="A113" s="34"/>
      <c r="B113" s="34"/>
      <c r="C113" s="34"/>
      <c r="D113" s="34"/>
      <c r="E113" s="34"/>
      <c r="F113" s="34"/>
      <c r="G113" s="34"/>
      <c r="H113" s="34"/>
    </row>
    <row r="114" spans="1:8" ht="12.75" customHeight="1">
      <c r="A114" s="373" t="s">
        <v>147</v>
      </c>
      <c r="B114" s="373"/>
      <c r="C114" s="373"/>
      <c r="D114" s="373"/>
      <c r="E114" s="373"/>
      <c r="F114" s="373"/>
      <c r="G114" s="373"/>
      <c r="H114" s="373"/>
    </row>
    <row r="115" spans="1:8" ht="12.75" customHeight="1">
      <c r="A115" s="29"/>
      <c r="B115" s="84"/>
      <c r="C115" s="84"/>
      <c r="D115" s="84"/>
      <c r="E115" s="84"/>
      <c r="F115" s="84"/>
      <c r="G115" s="84"/>
      <c r="H115" s="84"/>
    </row>
    <row r="116" spans="1:8" ht="12.75" customHeight="1">
      <c r="A116" s="69" t="s">
        <v>148</v>
      </c>
      <c r="B116" s="363" t="s">
        <v>149</v>
      </c>
      <c r="C116" s="364"/>
      <c r="D116" s="364"/>
      <c r="E116" s="364"/>
      <c r="F116" s="364"/>
      <c r="G116" s="365"/>
      <c r="H116" s="69" t="s">
        <v>93</v>
      </c>
    </row>
    <row r="117" spans="1:8" ht="12.75" customHeight="1">
      <c r="A117" s="35" t="s">
        <v>60</v>
      </c>
      <c r="B117" s="227" t="s">
        <v>150</v>
      </c>
      <c r="C117" s="228"/>
      <c r="D117" s="228"/>
      <c r="E117" s="228"/>
      <c r="F117" s="228"/>
      <c r="G117" s="226"/>
      <c r="H117" s="108"/>
    </row>
    <row r="118" spans="1:8" ht="12.75" customHeight="1">
      <c r="A118" s="35" t="s">
        <v>63</v>
      </c>
      <c r="B118" s="227" t="s">
        <v>151</v>
      </c>
      <c r="C118" s="228"/>
      <c r="D118" s="228"/>
      <c r="E118" s="228"/>
      <c r="F118" s="228"/>
      <c r="G118" s="226"/>
      <c r="H118" s="108"/>
    </row>
    <row r="119" spans="1:8" ht="12.75" customHeight="1">
      <c r="A119" s="35" t="s">
        <v>66</v>
      </c>
      <c r="B119" s="227" t="s">
        <v>152</v>
      </c>
      <c r="C119" s="228"/>
      <c r="D119" s="228"/>
      <c r="E119" s="228"/>
      <c r="F119" s="228"/>
      <c r="G119" s="226"/>
      <c r="H119" s="108"/>
    </row>
    <row r="120" spans="1:8" ht="12.75" customHeight="1">
      <c r="A120" s="35" t="s">
        <v>69</v>
      </c>
      <c r="B120" s="227" t="s">
        <v>153</v>
      </c>
      <c r="C120" s="228"/>
      <c r="D120" s="228"/>
      <c r="E120" s="228"/>
      <c r="F120" s="228"/>
      <c r="G120" s="228"/>
      <c r="H120" s="108"/>
    </row>
    <row r="121" spans="1:8" ht="12.75" customHeight="1">
      <c r="A121" s="35" t="s">
        <v>98</v>
      </c>
      <c r="B121" s="227" t="s">
        <v>154</v>
      </c>
      <c r="C121" s="228"/>
      <c r="D121" s="228"/>
      <c r="E121" s="228"/>
      <c r="F121" s="228"/>
      <c r="G121" s="228"/>
      <c r="H121" s="108"/>
    </row>
    <row r="122" spans="1:8" ht="12.75" customHeight="1">
      <c r="A122" s="35" t="s">
        <v>122</v>
      </c>
      <c r="B122" s="227" t="s">
        <v>155</v>
      </c>
      <c r="C122" s="228"/>
      <c r="D122" s="228"/>
      <c r="E122" s="228"/>
      <c r="F122" s="228"/>
      <c r="G122" s="228"/>
      <c r="H122" s="108"/>
    </row>
    <row r="123" spans="1:8" ht="12.75" customHeight="1">
      <c r="A123" s="354" t="s">
        <v>127</v>
      </c>
      <c r="B123" s="355"/>
      <c r="C123" s="355"/>
      <c r="D123" s="355"/>
      <c r="E123" s="355"/>
      <c r="F123" s="355"/>
      <c r="G123" s="356"/>
      <c r="H123" s="109">
        <f>SUM(H117:H122)</f>
        <v>0</v>
      </c>
    </row>
    <row r="124" spans="1:8" ht="12.75" customHeight="1">
      <c r="A124" s="374"/>
      <c r="B124" s="374"/>
      <c r="C124" s="374"/>
      <c r="D124" s="374"/>
      <c r="E124" s="374"/>
      <c r="F124" s="374"/>
      <c r="G124" s="374"/>
      <c r="H124" s="374"/>
    </row>
    <row r="125" spans="1:8" ht="12.75" customHeight="1">
      <c r="A125" s="166" t="s">
        <v>156</v>
      </c>
      <c r="B125" s="90"/>
      <c r="C125" s="90"/>
      <c r="D125" s="90"/>
      <c r="E125" s="90"/>
      <c r="F125" s="90"/>
      <c r="G125" s="90"/>
      <c r="H125" s="90"/>
    </row>
    <row r="126" spans="1:8" ht="12.75" customHeight="1">
      <c r="A126" s="33"/>
      <c r="B126" s="84"/>
      <c r="C126" s="84"/>
      <c r="D126" s="84"/>
      <c r="E126" s="84"/>
      <c r="F126" s="84"/>
      <c r="G126" s="84"/>
      <c r="H126" s="84"/>
    </row>
    <row r="127" spans="1:8" ht="12.75" customHeight="1">
      <c r="A127" s="16">
        <v>5</v>
      </c>
      <c r="B127" s="343" t="s">
        <v>157</v>
      </c>
      <c r="C127" s="344"/>
      <c r="D127" s="344"/>
      <c r="E127" s="344"/>
      <c r="F127" s="344"/>
      <c r="G127" s="345"/>
      <c r="H127" s="16" t="s">
        <v>93</v>
      </c>
    </row>
    <row r="128" spans="1:8" ht="12.75" customHeight="1">
      <c r="A128" s="25" t="s">
        <v>60</v>
      </c>
      <c r="B128" s="167" t="s">
        <v>158</v>
      </c>
      <c r="C128" s="91"/>
      <c r="D128" s="91"/>
      <c r="E128" s="91"/>
      <c r="F128" s="91"/>
      <c r="G128" s="89"/>
      <c r="H128" s="107"/>
    </row>
    <row r="129" spans="1:8" ht="12.75" customHeight="1">
      <c r="A129" s="25" t="s">
        <v>63</v>
      </c>
      <c r="B129" s="93" t="s">
        <v>189</v>
      </c>
      <c r="C129" s="81"/>
      <c r="D129" s="81"/>
      <c r="E129" s="81"/>
      <c r="F129" s="81"/>
      <c r="G129" s="89"/>
      <c r="H129" s="107"/>
    </row>
    <row r="130" spans="1:8" ht="12.75" customHeight="1">
      <c r="A130" s="25" t="s">
        <v>66</v>
      </c>
      <c r="B130" s="93" t="s">
        <v>160</v>
      </c>
      <c r="C130" s="81"/>
      <c r="D130" s="81"/>
      <c r="E130" s="81"/>
      <c r="F130" s="81"/>
      <c r="G130" s="89"/>
      <c r="H130" s="107"/>
    </row>
    <row r="131" spans="1:8" ht="12.75" customHeight="1">
      <c r="A131" s="25" t="s">
        <v>69</v>
      </c>
      <c r="B131" s="93" t="s">
        <v>161</v>
      </c>
      <c r="C131" s="81"/>
      <c r="D131" s="81"/>
      <c r="E131" s="81"/>
      <c r="F131" s="81"/>
      <c r="G131" s="89"/>
      <c r="H131" s="107"/>
    </row>
    <row r="132" spans="1:8" ht="12.75" customHeight="1">
      <c r="A132" s="25" t="s">
        <v>98</v>
      </c>
      <c r="B132" s="93" t="s">
        <v>162</v>
      </c>
      <c r="C132" s="81"/>
      <c r="D132" s="81"/>
      <c r="E132" s="81"/>
      <c r="F132" s="81"/>
      <c r="G132" s="89"/>
      <c r="H132" s="107"/>
    </row>
    <row r="133" spans="1:8" ht="12.75" customHeight="1">
      <c r="A133" s="305" t="s">
        <v>127</v>
      </c>
      <c r="B133" s="306"/>
      <c r="C133" s="306"/>
      <c r="D133" s="306"/>
      <c r="E133" s="306"/>
      <c r="F133" s="306"/>
      <c r="G133" s="307"/>
      <c r="H133" s="100">
        <f>SUM(H128:H132)</f>
        <v>0</v>
      </c>
    </row>
    <row r="134" spans="1:8" ht="12.75" customHeight="1">
      <c r="A134" s="36"/>
      <c r="B134" s="36"/>
      <c r="C134" s="36"/>
      <c r="D134" s="36"/>
      <c r="E134" s="36"/>
      <c r="F134" s="36"/>
      <c r="G134" s="36"/>
      <c r="H134" s="30"/>
    </row>
    <row r="135" spans="1:8" ht="12.75" customHeight="1">
      <c r="A135" s="352" t="s">
        <v>163</v>
      </c>
      <c r="B135" s="352"/>
      <c r="C135" s="352"/>
      <c r="D135" s="352"/>
      <c r="E135" s="352"/>
      <c r="F135" s="352"/>
      <c r="G135" s="352"/>
      <c r="H135" s="352"/>
    </row>
    <row r="136" spans="1:8" ht="12.75" customHeight="1">
      <c r="A136" s="33"/>
      <c r="B136" s="84"/>
      <c r="C136" s="84"/>
      <c r="D136" s="84"/>
      <c r="E136" s="84"/>
      <c r="F136" s="84"/>
      <c r="G136" s="84"/>
      <c r="H136" s="84"/>
    </row>
    <row r="137" spans="1:8" ht="12.75" customHeight="1">
      <c r="A137" s="16">
        <v>6</v>
      </c>
      <c r="B137" s="343" t="s">
        <v>164</v>
      </c>
      <c r="C137" s="344"/>
      <c r="D137" s="344"/>
      <c r="E137" s="344"/>
      <c r="F137" s="345"/>
      <c r="G137" s="16" t="s">
        <v>116</v>
      </c>
      <c r="H137" s="16" t="s">
        <v>93</v>
      </c>
    </row>
    <row r="138" spans="1:8" ht="12.75" customHeight="1">
      <c r="A138" s="25" t="s">
        <v>60</v>
      </c>
      <c r="B138" s="357" t="s">
        <v>165</v>
      </c>
      <c r="C138" s="358"/>
      <c r="D138" s="358"/>
      <c r="E138" s="358"/>
      <c r="F138" s="359"/>
      <c r="G138" s="102"/>
      <c r="H138" s="106">
        <f>($H$46+$H$97+$H$108+$H$123+$H$133)*G138</f>
        <v>0</v>
      </c>
    </row>
    <row r="139" spans="1:8" ht="12.75" customHeight="1">
      <c r="A139" s="25" t="s">
        <v>63</v>
      </c>
      <c r="B139" s="357" t="s">
        <v>166</v>
      </c>
      <c r="C139" s="358"/>
      <c r="D139" s="358"/>
      <c r="E139" s="358"/>
      <c r="F139" s="359"/>
      <c r="G139" s="102"/>
      <c r="H139" s="106">
        <f>($H$46+$H$97+$H$108+$H$123+$H$133+H138)*G139</f>
        <v>0</v>
      </c>
    </row>
    <row r="140" spans="1:8" ht="12.75" customHeight="1">
      <c r="A140" s="25" t="s">
        <v>66</v>
      </c>
      <c r="B140" s="357" t="s">
        <v>167</v>
      </c>
      <c r="C140" s="358"/>
      <c r="D140" s="358"/>
      <c r="E140" s="358"/>
      <c r="F140" s="359"/>
      <c r="G140" s="101">
        <f>G141+G142+G143</f>
        <v>0</v>
      </c>
      <c r="H140" s="99">
        <f>SUM(H141:H143)</f>
        <v>0</v>
      </c>
    </row>
    <row r="141" spans="1:8" ht="12.75" customHeight="1">
      <c r="A141" s="25"/>
      <c r="B141" s="340" t="s">
        <v>168</v>
      </c>
      <c r="C141" s="341"/>
      <c r="D141" s="341"/>
      <c r="E141" s="341"/>
      <c r="F141" s="342"/>
      <c r="G141" s="102"/>
      <c r="H141" s="99">
        <f>((H138+H139+H158)/(1-G140))*G141</f>
        <v>0</v>
      </c>
    </row>
    <row r="142" spans="1:8" ht="12.75" customHeight="1">
      <c r="A142" s="25"/>
      <c r="B142" s="340" t="s">
        <v>169</v>
      </c>
      <c r="C142" s="341"/>
      <c r="D142" s="341"/>
      <c r="E142" s="341"/>
      <c r="F142" s="342"/>
      <c r="G142" s="102"/>
      <c r="H142" s="104"/>
    </row>
    <row r="143" spans="1:8" ht="12.75" customHeight="1">
      <c r="A143" s="25"/>
      <c r="B143" s="340" t="s">
        <v>170</v>
      </c>
      <c r="C143" s="341"/>
      <c r="D143" s="341"/>
      <c r="E143" s="341"/>
      <c r="F143" s="342"/>
      <c r="G143" s="102"/>
      <c r="H143" s="113">
        <f>((H138+H139+H158)/(1-G140))*G143</f>
        <v>0</v>
      </c>
    </row>
    <row r="144" spans="1:8" ht="12.75" customHeight="1">
      <c r="A144" s="305" t="s">
        <v>127</v>
      </c>
      <c r="B144" s="306"/>
      <c r="C144" s="306"/>
      <c r="D144" s="306"/>
      <c r="E144" s="306"/>
      <c r="F144" s="307"/>
      <c r="G144" s="110" t="e">
        <f>(H138+H139+H140)/($H$46+$H$97+$H$108+$H$123+$H$133)</f>
        <v>#DIV/0!</v>
      </c>
      <c r="H144" s="106" t="e">
        <f>($H$46+$H$97+$H$108+$H$123+$H$133)*G144</f>
        <v>#DIV/0!</v>
      </c>
    </row>
    <row r="145" spans="1:8" ht="12.75" customHeight="1">
      <c r="A145" s="36"/>
      <c r="B145" s="36"/>
      <c r="C145" s="36"/>
      <c r="D145" s="36"/>
      <c r="E145" s="36"/>
      <c r="F145" s="36"/>
      <c r="G145" s="41"/>
      <c r="H145" s="30"/>
    </row>
    <row r="146" spans="1:8" ht="12.75" customHeight="1">
      <c r="A146" s="351" t="s">
        <v>171</v>
      </c>
      <c r="B146" s="351"/>
      <c r="C146" s="351"/>
      <c r="D146" s="351"/>
      <c r="E146" s="351"/>
      <c r="F146" s="351"/>
      <c r="G146" s="351"/>
      <c r="H146" s="351"/>
    </row>
    <row r="147" spans="1:8" ht="12.75" customHeight="1">
      <c r="A147" s="351" t="s">
        <v>172</v>
      </c>
      <c r="B147" s="351"/>
      <c r="C147" s="351"/>
      <c r="D147" s="351"/>
      <c r="E147" s="351"/>
      <c r="F147" s="351"/>
      <c r="G147" s="351"/>
      <c r="H147" s="351"/>
    </row>
    <row r="148" spans="1:8" ht="25.5" customHeight="1">
      <c r="A148" s="316" t="s">
        <v>173</v>
      </c>
      <c r="B148" s="316"/>
      <c r="C148" s="316"/>
      <c r="D148" s="316"/>
      <c r="E148" s="316"/>
      <c r="F148" s="316"/>
      <c r="G148" s="316"/>
      <c r="H148" s="316"/>
    </row>
    <row r="149" spans="1:8" ht="12.75" customHeight="1">
      <c r="A149" s="40"/>
      <c r="B149" s="40"/>
      <c r="C149" s="40"/>
      <c r="D149" s="40"/>
      <c r="E149" s="40"/>
      <c r="F149" s="40"/>
      <c r="G149" s="42"/>
      <c r="H149" s="40"/>
    </row>
    <row r="150" spans="1:8" ht="12.75" customHeight="1">
      <c r="A150" s="352" t="s">
        <v>174</v>
      </c>
      <c r="B150" s="352"/>
      <c r="C150" s="352"/>
      <c r="D150" s="352"/>
      <c r="E150" s="352"/>
      <c r="F150" s="352"/>
      <c r="G150" s="352"/>
      <c r="H150" s="352"/>
    </row>
    <row r="151" spans="1:8" ht="12.75" customHeight="1">
      <c r="A151" s="33"/>
      <c r="B151" s="84"/>
      <c r="C151" s="84"/>
      <c r="D151" s="84"/>
      <c r="E151" s="84"/>
      <c r="F151" s="84"/>
      <c r="G151" s="84"/>
      <c r="H151" s="84"/>
    </row>
    <row r="152" spans="1:8" ht="12.75" customHeight="1">
      <c r="A152" s="16"/>
      <c r="B152" s="343" t="s">
        <v>175</v>
      </c>
      <c r="C152" s="344"/>
      <c r="D152" s="344"/>
      <c r="E152" s="344"/>
      <c r="F152" s="344"/>
      <c r="G152" s="345"/>
      <c r="H152" s="16" t="s">
        <v>93</v>
      </c>
    </row>
    <row r="153" spans="1:8" ht="12.75" customHeight="1">
      <c r="A153" s="25" t="s">
        <v>60</v>
      </c>
      <c r="B153" s="340" t="s">
        <v>176</v>
      </c>
      <c r="C153" s="341"/>
      <c r="D153" s="341"/>
      <c r="E153" s="341"/>
      <c r="F153" s="341"/>
      <c r="G153" s="342"/>
      <c r="H153" s="99">
        <f>H46</f>
        <v>0</v>
      </c>
    </row>
    <row r="154" spans="1:8" ht="12.75" customHeight="1">
      <c r="A154" s="25" t="s">
        <v>63</v>
      </c>
      <c r="B154" s="357" t="s">
        <v>177</v>
      </c>
      <c r="C154" s="358"/>
      <c r="D154" s="358"/>
      <c r="E154" s="358"/>
      <c r="F154" s="358"/>
      <c r="G154" s="359"/>
      <c r="H154" s="99">
        <f>H97</f>
        <v>0</v>
      </c>
    </row>
    <row r="155" spans="1:8" ht="12.75" customHeight="1">
      <c r="A155" s="25" t="s">
        <v>66</v>
      </c>
      <c r="B155" s="357" t="s">
        <v>178</v>
      </c>
      <c r="C155" s="358"/>
      <c r="D155" s="358"/>
      <c r="E155" s="358"/>
      <c r="F155" s="358"/>
      <c r="G155" s="359"/>
      <c r="H155" s="99">
        <f>H108</f>
        <v>0</v>
      </c>
    </row>
    <row r="156" spans="1:8" ht="12.75" customHeight="1">
      <c r="A156" s="25" t="s">
        <v>69</v>
      </c>
      <c r="B156" s="357" t="s">
        <v>179</v>
      </c>
      <c r="C156" s="358"/>
      <c r="D156" s="358"/>
      <c r="E156" s="358"/>
      <c r="F156" s="358"/>
      <c r="G156" s="359"/>
      <c r="H156" s="99">
        <f>H123</f>
        <v>0</v>
      </c>
    </row>
    <row r="157" spans="1:8" ht="12.75" customHeight="1">
      <c r="A157" s="25" t="s">
        <v>98</v>
      </c>
      <c r="B157" s="357" t="s">
        <v>180</v>
      </c>
      <c r="C157" s="358"/>
      <c r="D157" s="358"/>
      <c r="E157" s="358"/>
      <c r="F157" s="358"/>
      <c r="G157" s="359"/>
      <c r="H157" s="99">
        <f>H133</f>
        <v>0</v>
      </c>
    </row>
    <row r="158" spans="1:8" ht="12.75" customHeight="1">
      <c r="A158" s="366" t="s">
        <v>181</v>
      </c>
      <c r="B158" s="367"/>
      <c r="C158" s="367"/>
      <c r="D158" s="367"/>
      <c r="E158" s="367"/>
      <c r="F158" s="367"/>
      <c r="G158" s="368"/>
      <c r="H158" s="99">
        <f>SUM(H153:H157)</f>
        <v>0</v>
      </c>
    </row>
    <row r="159" spans="1:8" ht="12.75" customHeight="1">
      <c r="A159" s="25" t="s">
        <v>122</v>
      </c>
      <c r="B159" s="340" t="s">
        <v>182</v>
      </c>
      <c r="C159" s="341"/>
      <c r="D159" s="341"/>
      <c r="E159" s="341"/>
      <c r="F159" s="341"/>
      <c r="G159" s="342"/>
      <c r="H159" s="96" t="e">
        <f>H144</f>
        <v>#DIV/0!</v>
      </c>
    </row>
    <row r="160" spans="1:8" ht="20.100000000000001" customHeight="1">
      <c r="A160" s="402" t="s">
        <v>183</v>
      </c>
      <c r="B160" s="403"/>
      <c r="C160" s="403"/>
      <c r="D160" s="403"/>
      <c r="E160" s="403"/>
      <c r="F160" s="403"/>
      <c r="G160" s="404"/>
      <c r="H160" s="111" t="e">
        <f>SUM(H158:H159)</f>
        <v>#DIV/0!</v>
      </c>
    </row>
    <row r="161" spans="1:8" ht="12.75" customHeight="1">
      <c r="A161" s="40"/>
      <c r="B161" s="37"/>
      <c r="C161" s="37"/>
      <c r="D161" s="37"/>
      <c r="E161" s="37"/>
      <c r="F161" s="37"/>
      <c r="G161" s="38"/>
      <c r="H161" s="39"/>
    </row>
    <row r="162" spans="1:8" ht="43.5" customHeight="1">
      <c r="A162" s="399" t="s">
        <v>184</v>
      </c>
      <c r="B162" s="400"/>
      <c r="C162" s="400"/>
      <c r="D162" s="400"/>
      <c r="E162" s="400"/>
      <c r="F162" s="400"/>
      <c r="G162" s="400"/>
      <c r="H162" s="401"/>
    </row>
    <row r="163" spans="1:8" ht="12.75" customHeight="1"/>
    <row r="164" spans="1:8" ht="12.75" customHeight="1">
      <c r="H164" s="92"/>
    </row>
    <row r="165" spans="1:8" ht="12.75" customHeight="1"/>
    <row r="166" spans="1:8" ht="12.75" customHeight="1"/>
    <row r="167" spans="1:8" ht="12.75" customHeight="1"/>
    <row r="168" spans="1:8" ht="12.75" customHeight="1"/>
    <row r="169" spans="1:8" ht="12.75" customHeight="1"/>
    <row r="170" spans="1:8" ht="12.75" customHeight="1"/>
    <row r="171" spans="1:8" ht="12.75" customHeight="1"/>
    <row r="172" spans="1:8" ht="12.75" customHeight="1"/>
    <row r="173" spans="1:8" ht="12.75" customHeight="1"/>
    <row r="174" spans="1:8" ht="12.75" customHeight="1"/>
    <row r="175" spans="1:8" ht="12.75" customHeight="1"/>
    <row r="176" spans="1:8"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sheetData>
  <mergeCells count="112">
    <mergeCell ref="A148:H148"/>
    <mergeCell ref="B157:G157"/>
    <mergeCell ref="A158:G158"/>
    <mergeCell ref="B159:G159"/>
    <mergeCell ref="A160:G160"/>
    <mergeCell ref="A162:H162"/>
    <mergeCell ref="A150:H150"/>
    <mergeCell ref="B152:G152"/>
    <mergeCell ref="B153:G153"/>
    <mergeCell ref="B154:G154"/>
    <mergeCell ref="B155:G155"/>
    <mergeCell ref="B156:G156"/>
    <mergeCell ref="A123:G123"/>
    <mergeCell ref="A124:H124"/>
    <mergeCell ref="B127:G127"/>
    <mergeCell ref="B141:F141"/>
    <mergeCell ref="B142:F142"/>
    <mergeCell ref="B143:F143"/>
    <mergeCell ref="A144:F144"/>
    <mergeCell ref="A146:H146"/>
    <mergeCell ref="A147:H147"/>
    <mergeCell ref="A133:G133"/>
    <mergeCell ref="A135:H135"/>
    <mergeCell ref="B137:F137"/>
    <mergeCell ref="B138:F138"/>
    <mergeCell ref="B139:F139"/>
    <mergeCell ref="B140:F140"/>
    <mergeCell ref="B107:F107"/>
    <mergeCell ref="A108:G108"/>
    <mergeCell ref="A110:H110"/>
    <mergeCell ref="A112:H112"/>
    <mergeCell ref="A114:H114"/>
    <mergeCell ref="B102:F102"/>
    <mergeCell ref="B103:F103"/>
    <mergeCell ref="B104:F104"/>
    <mergeCell ref="B105:F105"/>
    <mergeCell ref="B106:F106"/>
    <mergeCell ref="B96:G96"/>
    <mergeCell ref="A97:G97"/>
    <mergeCell ref="A98:H98"/>
    <mergeCell ref="A99:H99"/>
    <mergeCell ref="B101:F101"/>
    <mergeCell ref="A88:H88"/>
    <mergeCell ref="A89:H89"/>
    <mergeCell ref="A91:H91"/>
    <mergeCell ref="A92:H92"/>
    <mergeCell ref="B93:G93"/>
    <mergeCell ref="B94:G94"/>
    <mergeCell ref="B95:G95"/>
    <mergeCell ref="B80:G80"/>
    <mergeCell ref="B81:G81"/>
    <mergeCell ref="B83:G83"/>
    <mergeCell ref="B84:G84"/>
    <mergeCell ref="B85:G85"/>
    <mergeCell ref="A86:G86"/>
    <mergeCell ref="A71:F71"/>
    <mergeCell ref="A73:H73"/>
    <mergeCell ref="A74:H74"/>
    <mergeCell ref="A75:H75"/>
    <mergeCell ref="A77:H77"/>
    <mergeCell ref="B79:G79"/>
    <mergeCell ref="B66:F66"/>
    <mergeCell ref="B67:F67"/>
    <mergeCell ref="B68:F68"/>
    <mergeCell ref="B69:F69"/>
    <mergeCell ref="B70:F70"/>
    <mergeCell ref="A60:H60"/>
    <mergeCell ref="B62:F62"/>
    <mergeCell ref="B63:F63"/>
    <mergeCell ref="B64:F64"/>
    <mergeCell ref="B56:F56"/>
    <mergeCell ref="B57:F57"/>
    <mergeCell ref="B58:G58"/>
    <mergeCell ref="B45:G45"/>
    <mergeCell ref="A46:G46"/>
    <mergeCell ref="A48:H48"/>
    <mergeCell ref="A50:H50"/>
    <mergeCell ref="A52:H52"/>
    <mergeCell ref="B65:F65"/>
    <mergeCell ref="B44:G44"/>
    <mergeCell ref="B29:G29"/>
    <mergeCell ref="B30:G30"/>
    <mergeCell ref="B31:G31"/>
    <mergeCell ref="B32:G32"/>
    <mergeCell ref="A34:G34"/>
    <mergeCell ref="A37:H37"/>
    <mergeCell ref="B54:F54"/>
    <mergeCell ref="B55:F55"/>
    <mergeCell ref="B116:G116"/>
    <mergeCell ref="A1:H1"/>
    <mergeCell ref="A3:H3"/>
    <mergeCell ref="A4:H4"/>
    <mergeCell ref="A6:H6"/>
    <mergeCell ref="A7:H7"/>
    <mergeCell ref="A9:H9"/>
    <mergeCell ref="A19:F19"/>
    <mergeCell ref="A21:H21"/>
    <mergeCell ref="A22:H22"/>
    <mergeCell ref="A26:G26"/>
    <mergeCell ref="A27:H27"/>
    <mergeCell ref="B28:G28"/>
    <mergeCell ref="B11:G11"/>
    <mergeCell ref="B12:G12"/>
    <mergeCell ref="B13:G13"/>
    <mergeCell ref="B14:G14"/>
    <mergeCell ref="A16:H16"/>
    <mergeCell ref="A18:F18"/>
    <mergeCell ref="B39:G39"/>
    <mergeCell ref="B40:G40"/>
    <mergeCell ref="B41:G41"/>
    <mergeCell ref="B42:G42"/>
    <mergeCell ref="B43:G43"/>
  </mergeCells>
  <pageMargins left="0.25" right="0.25" top="0.75" bottom="0.75" header="0.3" footer="0.3"/>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6E31D-FAF4-4685-900B-180DC4273359}">
  <sheetPr>
    <pageSetUpPr fitToPage="1"/>
  </sheetPr>
  <dimension ref="A1:XFD1001"/>
  <sheetViews>
    <sheetView showGridLines="0" topLeftCell="A24" workbookViewId="0">
      <selection activeCell="A6" sqref="A6:H6"/>
    </sheetView>
  </sheetViews>
  <sheetFormatPr defaultColWidth="0" defaultRowHeight="15" customHeight="1"/>
  <cols>
    <col min="1" max="1" width="8.7109375" style="1" customWidth="1"/>
    <col min="2" max="2" width="11.42578125" style="1" customWidth="1"/>
    <col min="3" max="5" width="10.7109375" style="1" customWidth="1"/>
    <col min="6" max="6" width="23.42578125" style="1" customWidth="1"/>
    <col min="7" max="7" width="15.5703125" style="1" customWidth="1"/>
    <col min="8" max="8" width="19.7109375" style="1" bestFit="1" customWidth="1"/>
    <col min="9" max="29" width="9.140625" style="1" hidden="1" customWidth="1"/>
    <col min="30" max="16384" width="14.42578125" style="1" hidden="1"/>
  </cols>
  <sheetData>
    <row r="1" spans="1:8" ht="12.75" customHeight="1">
      <c r="A1" s="391" t="s">
        <v>561</v>
      </c>
      <c r="B1" s="391"/>
      <c r="C1" s="391"/>
      <c r="D1" s="391"/>
      <c r="E1" s="391"/>
      <c r="F1" s="391"/>
      <c r="G1" s="391"/>
      <c r="H1" s="391"/>
    </row>
    <row r="2" spans="1:8" ht="12.75" customHeight="1">
      <c r="A2" s="73"/>
      <c r="B2" s="84"/>
      <c r="C2" s="84"/>
      <c r="D2" s="84"/>
      <c r="E2" s="84"/>
      <c r="F2" s="84"/>
      <c r="G2" s="84"/>
      <c r="H2" s="84"/>
    </row>
    <row r="3" spans="1:8" ht="12.75" customHeight="1">
      <c r="A3" s="398" t="s">
        <v>57</v>
      </c>
      <c r="B3" s="398"/>
      <c r="C3" s="398"/>
      <c r="D3" s="398"/>
      <c r="E3" s="398"/>
      <c r="F3" s="398"/>
      <c r="G3" s="398"/>
      <c r="H3" s="398"/>
    </row>
    <row r="4" spans="1:8" ht="12.75" customHeight="1">
      <c r="A4" s="398" t="s">
        <v>58</v>
      </c>
      <c r="B4" s="398"/>
      <c r="C4" s="398"/>
      <c r="D4" s="398"/>
      <c r="E4" s="398"/>
      <c r="F4" s="398"/>
      <c r="G4" s="398"/>
      <c r="H4" s="398"/>
    </row>
    <row r="5" spans="1:8" ht="12.75" customHeight="1">
      <c r="A5" s="20"/>
    </row>
    <row r="6" spans="1:8" ht="12.75" customHeight="1">
      <c r="A6" s="392" t="s">
        <v>575</v>
      </c>
      <c r="B6" s="393"/>
      <c r="C6" s="393"/>
      <c r="D6" s="393"/>
      <c r="E6" s="393"/>
      <c r="F6" s="393"/>
      <c r="G6" s="393"/>
      <c r="H6" s="394"/>
    </row>
    <row r="7" spans="1:8" ht="12.75" customHeight="1">
      <c r="A7" s="395" t="s">
        <v>574</v>
      </c>
      <c r="B7" s="396"/>
      <c r="C7" s="396"/>
      <c r="D7" s="396"/>
      <c r="E7" s="396"/>
      <c r="F7" s="396"/>
      <c r="G7" s="396"/>
      <c r="H7" s="397"/>
    </row>
    <row r="8" spans="1:8" ht="12.75" customHeight="1">
      <c r="A8" s="20"/>
      <c r="B8" s="20"/>
      <c r="C8" s="20"/>
      <c r="D8" s="20"/>
      <c r="E8" s="20"/>
      <c r="F8" s="20"/>
    </row>
    <row r="9" spans="1:8" ht="12.75" customHeight="1">
      <c r="A9" s="379" t="s">
        <v>59</v>
      </c>
      <c r="B9" s="379"/>
      <c r="C9" s="379"/>
      <c r="D9" s="379"/>
      <c r="E9" s="379"/>
      <c r="F9" s="379"/>
      <c r="G9" s="379"/>
      <c r="H9" s="379"/>
    </row>
    <row r="10" spans="1:8" ht="12.75" customHeight="1">
      <c r="A10" s="20"/>
      <c r="B10" s="20"/>
      <c r="C10" s="20"/>
      <c r="D10" s="20"/>
      <c r="E10" s="20"/>
      <c r="F10" s="20"/>
    </row>
    <row r="11" spans="1:8" ht="12.75" customHeight="1">
      <c r="A11" s="21" t="s">
        <v>60</v>
      </c>
      <c r="B11" s="357" t="s">
        <v>61</v>
      </c>
      <c r="C11" s="358"/>
      <c r="D11" s="358"/>
      <c r="E11" s="358"/>
      <c r="F11" s="358"/>
      <c r="G11" s="359"/>
      <c r="H11" s="70" t="s">
        <v>62</v>
      </c>
    </row>
    <row r="12" spans="1:8" ht="12.75" customHeight="1">
      <c r="A12" s="21" t="s">
        <v>63</v>
      </c>
      <c r="B12" s="357" t="s">
        <v>64</v>
      </c>
      <c r="C12" s="358"/>
      <c r="D12" s="358"/>
      <c r="E12" s="358"/>
      <c r="F12" s="358"/>
      <c r="G12" s="359"/>
      <c r="H12" s="10" t="s">
        <v>65</v>
      </c>
    </row>
    <row r="13" spans="1:8" ht="12.75" customHeight="1">
      <c r="A13" s="21" t="s">
        <v>66</v>
      </c>
      <c r="B13" s="380" t="s">
        <v>67</v>
      </c>
      <c r="C13" s="381"/>
      <c r="D13" s="381"/>
      <c r="E13" s="381"/>
      <c r="F13" s="381"/>
      <c r="G13" s="382"/>
      <c r="H13" s="71" t="s">
        <v>68</v>
      </c>
    </row>
    <row r="14" spans="1:8" ht="12.75" customHeight="1">
      <c r="A14" s="21" t="s">
        <v>69</v>
      </c>
      <c r="B14" s="380" t="s">
        <v>70</v>
      </c>
      <c r="C14" s="381"/>
      <c r="D14" s="381"/>
      <c r="E14" s="381"/>
      <c r="F14" s="381"/>
      <c r="G14" s="382"/>
      <c r="H14" s="21">
        <f>PROPOSTA!C23</f>
        <v>12</v>
      </c>
    </row>
    <row r="15" spans="1:8" ht="12.75" customHeight="1">
      <c r="A15" s="20"/>
      <c r="B15" s="75"/>
      <c r="C15" s="75"/>
      <c r="D15" s="75"/>
      <c r="E15" s="75"/>
      <c r="F15" s="75"/>
      <c r="G15" s="75"/>
      <c r="H15" s="75"/>
    </row>
    <row r="16" spans="1:8" ht="12.75" customHeight="1">
      <c r="A16" s="375" t="s">
        <v>71</v>
      </c>
      <c r="B16" s="375"/>
      <c r="C16" s="375"/>
      <c r="D16" s="375"/>
      <c r="E16" s="375"/>
      <c r="F16" s="375"/>
      <c r="G16" s="375"/>
      <c r="H16" s="375"/>
    </row>
    <row r="17" spans="1:8" ht="12.75" customHeight="1"/>
    <row r="18" spans="1:8" ht="38.25">
      <c r="A18" s="376" t="s">
        <v>72</v>
      </c>
      <c r="B18" s="377"/>
      <c r="C18" s="377"/>
      <c r="D18" s="377"/>
      <c r="E18" s="377"/>
      <c r="F18" s="378"/>
      <c r="G18" s="63" t="s">
        <v>185</v>
      </c>
      <c r="H18" s="63" t="s">
        <v>74</v>
      </c>
    </row>
    <row r="19" spans="1:8" ht="66.75" customHeight="1">
      <c r="A19" s="340" t="s">
        <v>192</v>
      </c>
      <c r="B19" s="341"/>
      <c r="C19" s="341"/>
      <c r="D19" s="341"/>
      <c r="E19" s="341"/>
      <c r="F19" s="342"/>
      <c r="G19" s="95">
        <v>216.08</v>
      </c>
      <c r="H19" s="94">
        <v>7</v>
      </c>
    </row>
    <row r="20" spans="1:8" ht="12.75" customHeight="1">
      <c r="A20" s="80"/>
      <c r="B20" s="80"/>
      <c r="C20" s="80"/>
      <c r="D20" s="80"/>
      <c r="E20" s="80"/>
      <c r="F20" s="80"/>
      <c r="G20" s="165"/>
    </row>
    <row r="21" spans="1:8" ht="27" customHeight="1">
      <c r="A21" s="316" t="s">
        <v>76</v>
      </c>
      <c r="B21" s="316"/>
      <c r="C21" s="316"/>
      <c r="D21" s="316"/>
      <c r="E21" s="316"/>
      <c r="F21" s="316"/>
      <c r="G21" s="316"/>
      <c r="H21" s="316"/>
    </row>
    <row r="22" spans="1:8" ht="27" customHeight="1">
      <c r="A22" s="316" t="s">
        <v>77</v>
      </c>
      <c r="B22" s="316"/>
      <c r="C22" s="316"/>
      <c r="D22" s="316"/>
      <c r="E22" s="316"/>
      <c r="F22" s="316"/>
      <c r="G22" s="316"/>
      <c r="H22" s="316"/>
    </row>
    <row r="23" spans="1:8" ht="12.75" customHeight="1"/>
    <row r="24" spans="1:8" ht="12.75" customHeight="1">
      <c r="A24" s="85" t="s">
        <v>78</v>
      </c>
      <c r="B24" s="86"/>
      <c r="C24" s="86"/>
      <c r="D24" s="86"/>
      <c r="E24" s="86"/>
      <c r="F24" s="86"/>
      <c r="G24" s="86"/>
      <c r="H24" s="86"/>
    </row>
    <row r="25" spans="1:8" ht="12.75" customHeight="1">
      <c r="A25" s="87"/>
      <c r="B25" s="88"/>
      <c r="C25" s="88"/>
      <c r="D25" s="88"/>
      <c r="E25" s="88"/>
      <c r="F25" s="88"/>
      <c r="G25" s="88"/>
      <c r="H25" s="88"/>
    </row>
    <row r="26" spans="1:8" ht="12.75" customHeight="1">
      <c r="A26" s="384" t="s">
        <v>79</v>
      </c>
      <c r="B26" s="384"/>
      <c r="C26" s="384"/>
      <c r="D26" s="384"/>
      <c r="E26" s="384"/>
      <c r="F26" s="384"/>
      <c r="G26" s="384"/>
      <c r="H26" s="64"/>
    </row>
    <row r="27" spans="1:8" ht="12.75" customHeight="1">
      <c r="A27" s="385" t="s">
        <v>80</v>
      </c>
      <c r="B27" s="386"/>
      <c r="C27" s="386"/>
      <c r="D27" s="386"/>
      <c r="E27" s="386"/>
      <c r="F27" s="386"/>
      <c r="G27" s="386"/>
      <c r="H27" s="387"/>
    </row>
    <row r="28" spans="1:8" ht="12.75" customHeight="1">
      <c r="A28" s="65">
        <v>1</v>
      </c>
      <c r="B28" s="388" t="s">
        <v>81</v>
      </c>
      <c r="C28" s="389"/>
      <c r="D28" s="389"/>
      <c r="E28" s="389"/>
      <c r="F28" s="389"/>
      <c r="G28" s="390"/>
      <c r="H28" s="82" t="s">
        <v>82</v>
      </c>
    </row>
    <row r="29" spans="1:8" ht="12.75" customHeight="1">
      <c r="A29" s="16">
        <v>2</v>
      </c>
      <c r="B29" s="340" t="s">
        <v>83</v>
      </c>
      <c r="C29" s="341"/>
      <c r="D29" s="341"/>
      <c r="E29" s="341"/>
      <c r="F29" s="341"/>
      <c r="G29" s="342"/>
      <c r="H29" s="25" t="s">
        <v>187</v>
      </c>
    </row>
    <row r="30" spans="1:8" ht="12.75" customHeight="1">
      <c r="A30" s="16">
        <v>3</v>
      </c>
      <c r="B30" s="340" t="s">
        <v>85</v>
      </c>
      <c r="C30" s="341"/>
      <c r="D30" s="341"/>
      <c r="E30" s="341"/>
      <c r="F30" s="341"/>
      <c r="G30" s="342"/>
      <c r="H30" s="218">
        <v>0</v>
      </c>
    </row>
    <row r="31" spans="1:8" ht="12.75" customHeight="1">
      <c r="A31" s="16">
        <v>4</v>
      </c>
      <c r="B31" s="340" t="s">
        <v>86</v>
      </c>
      <c r="C31" s="341"/>
      <c r="D31" s="341"/>
      <c r="E31" s="341"/>
      <c r="F31" s="341"/>
      <c r="G31" s="342"/>
      <c r="H31" s="25" t="s">
        <v>188</v>
      </c>
    </row>
    <row r="32" spans="1:8" ht="12.75" customHeight="1">
      <c r="A32" s="16">
        <v>5</v>
      </c>
      <c r="B32" s="340" t="s">
        <v>88</v>
      </c>
      <c r="C32" s="341"/>
      <c r="D32" s="341"/>
      <c r="E32" s="341"/>
      <c r="F32" s="341"/>
      <c r="G32" s="342"/>
      <c r="H32" s="83" t="s">
        <v>62</v>
      </c>
    </row>
    <row r="33" spans="1:8" ht="12.75" customHeight="1"/>
    <row r="34" spans="1:8" ht="12.75" customHeight="1">
      <c r="A34" s="353" t="s">
        <v>89</v>
      </c>
      <c r="B34" s="353"/>
      <c r="C34" s="353"/>
      <c r="D34" s="353"/>
      <c r="E34" s="353"/>
      <c r="F34" s="353"/>
      <c r="G34" s="353"/>
      <c r="H34" s="24"/>
    </row>
    <row r="35" spans="1:8" ht="12.75" customHeight="1">
      <c r="A35" s="1" t="s">
        <v>90</v>
      </c>
      <c r="B35" s="24"/>
      <c r="C35" s="24"/>
      <c r="D35" s="24"/>
      <c r="E35" s="24"/>
      <c r="F35" s="24"/>
      <c r="G35" s="24"/>
      <c r="H35" s="24"/>
    </row>
    <row r="36" spans="1:8" ht="12.75" customHeight="1">
      <c r="B36" s="24"/>
      <c r="C36" s="24"/>
      <c r="D36" s="24"/>
      <c r="E36" s="24"/>
      <c r="F36" s="24"/>
      <c r="G36" s="24"/>
      <c r="H36" s="24"/>
    </row>
    <row r="37" spans="1:8" ht="12.75" customHeight="1">
      <c r="A37" s="383" t="s">
        <v>91</v>
      </c>
      <c r="B37" s="383"/>
      <c r="C37" s="383"/>
      <c r="D37" s="383"/>
      <c r="E37" s="383"/>
      <c r="F37" s="383"/>
      <c r="G37" s="383"/>
      <c r="H37" s="383"/>
    </row>
    <row r="38" spans="1:8" ht="12.75" customHeight="1">
      <c r="A38" s="74"/>
      <c r="B38" s="74"/>
      <c r="C38" s="74"/>
      <c r="D38" s="74"/>
      <c r="E38" s="74"/>
      <c r="F38" s="74"/>
      <c r="G38" s="74"/>
      <c r="H38" s="74"/>
    </row>
    <row r="39" spans="1:8" ht="12.75" customHeight="1">
      <c r="A39" s="16">
        <v>1</v>
      </c>
      <c r="B39" s="343" t="s">
        <v>92</v>
      </c>
      <c r="C39" s="344"/>
      <c r="D39" s="344"/>
      <c r="E39" s="344"/>
      <c r="F39" s="344"/>
      <c r="G39" s="345"/>
      <c r="H39" s="16" t="s">
        <v>93</v>
      </c>
    </row>
    <row r="40" spans="1:8" ht="12.75" customHeight="1">
      <c r="A40" s="25" t="s">
        <v>60</v>
      </c>
      <c r="B40" s="337" t="s">
        <v>94</v>
      </c>
      <c r="C40" s="338"/>
      <c r="D40" s="338"/>
      <c r="E40" s="338"/>
      <c r="F40" s="338"/>
      <c r="G40" s="339"/>
      <c r="H40" s="96">
        <f>H30</f>
        <v>0</v>
      </c>
    </row>
    <row r="41" spans="1:8" ht="12.75" customHeight="1">
      <c r="A41" s="25" t="s">
        <v>63</v>
      </c>
      <c r="B41" s="337" t="s">
        <v>95</v>
      </c>
      <c r="C41" s="338"/>
      <c r="D41" s="338"/>
      <c r="E41" s="338"/>
      <c r="F41" s="338"/>
      <c r="G41" s="339"/>
      <c r="H41" s="97"/>
    </row>
    <row r="42" spans="1:8" ht="12.75" customHeight="1">
      <c r="A42" s="25" t="s">
        <v>66</v>
      </c>
      <c r="B42" s="337" t="s">
        <v>96</v>
      </c>
      <c r="C42" s="338"/>
      <c r="D42" s="338"/>
      <c r="E42" s="338"/>
      <c r="F42" s="338"/>
      <c r="G42" s="339"/>
      <c r="H42" s="97"/>
    </row>
    <row r="43" spans="1:8" ht="12.75" customHeight="1">
      <c r="A43" s="25" t="s">
        <v>69</v>
      </c>
      <c r="B43" s="337" t="s">
        <v>97</v>
      </c>
      <c r="C43" s="338"/>
      <c r="D43" s="338"/>
      <c r="E43" s="338"/>
      <c r="F43" s="338"/>
      <c r="G43" s="339"/>
      <c r="H43" s="97"/>
    </row>
    <row r="44" spans="1:8" ht="12.75" customHeight="1">
      <c r="A44" s="25" t="s">
        <v>98</v>
      </c>
      <c r="B44" s="337" t="s">
        <v>99</v>
      </c>
      <c r="C44" s="338"/>
      <c r="D44" s="338"/>
      <c r="E44" s="338"/>
      <c r="F44" s="338"/>
      <c r="G44" s="339"/>
      <c r="H44" s="97"/>
    </row>
    <row r="45" spans="1:8" ht="12.75" customHeight="1">
      <c r="A45" s="25" t="s">
        <v>100</v>
      </c>
      <c r="B45" s="337" t="s">
        <v>101</v>
      </c>
      <c r="C45" s="338"/>
      <c r="D45" s="338"/>
      <c r="E45" s="338"/>
      <c r="F45" s="338"/>
      <c r="G45" s="339"/>
      <c r="H45" s="97"/>
    </row>
    <row r="46" spans="1:8" ht="12.75" customHeight="1">
      <c r="A46" s="305" t="s">
        <v>102</v>
      </c>
      <c r="B46" s="306"/>
      <c r="C46" s="306"/>
      <c r="D46" s="306"/>
      <c r="E46" s="306"/>
      <c r="F46" s="306"/>
      <c r="G46" s="307"/>
      <c r="H46" s="98">
        <f>SUM(H40:H45)</f>
        <v>0</v>
      </c>
    </row>
    <row r="47" spans="1:8" ht="12.75" customHeight="1">
      <c r="A47" s="26"/>
      <c r="B47" s="27"/>
      <c r="C47" s="27"/>
      <c r="D47" s="27"/>
      <c r="E47" s="27"/>
      <c r="F47" s="27"/>
      <c r="G47" s="27"/>
      <c r="H47" s="28"/>
    </row>
    <row r="48" spans="1:8" ht="12.75" customHeight="1">
      <c r="A48" s="316" t="s">
        <v>103</v>
      </c>
      <c r="B48" s="316"/>
      <c r="C48" s="316"/>
      <c r="D48" s="316"/>
      <c r="E48" s="316"/>
      <c r="F48" s="316"/>
      <c r="G48" s="316"/>
      <c r="H48" s="316"/>
    </row>
    <row r="49" spans="1:8" ht="12.75" customHeight="1">
      <c r="A49" s="72"/>
    </row>
    <row r="50" spans="1:8" ht="12.75" customHeight="1">
      <c r="A50" s="349" t="s">
        <v>104</v>
      </c>
      <c r="B50" s="349"/>
      <c r="C50" s="349"/>
      <c r="D50" s="349"/>
      <c r="E50" s="349"/>
      <c r="F50" s="349"/>
      <c r="G50" s="349"/>
      <c r="H50" s="349"/>
    </row>
    <row r="51" spans="1:8" ht="12.75" customHeight="1">
      <c r="A51" s="74"/>
      <c r="B51" s="74"/>
      <c r="C51" s="74"/>
      <c r="D51" s="74"/>
      <c r="E51" s="74"/>
      <c r="F51" s="74"/>
      <c r="G51" s="74"/>
      <c r="H51" s="74"/>
    </row>
    <row r="52" spans="1:8" ht="12.75" customHeight="1">
      <c r="A52" s="350" t="s">
        <v>105</v>
      </c>
      <c r="B52" s="350"/>
      <c r="C52" s="350"/>
      <c r="D52" s="350"/>
      <c r="E52" s="350"/>
      <c r="F52" s="350"/>
      <c r="G52" s="350"/>
      <c r="H52" s="350"/>
    </row>
    <row r="53" spans="1:8" ht="12.75" customHeight="1">
      <c r="A53" s="74"/>
    </row>
    <row r="54" spans="1:8" ht="12.75" customHeight="1">
      <c r="A54" s="16" t="s">
        <v>106</v>
      </c>
      <c r="B54" s="343" t="s">
        <v>107</v>
      </c>
      <c r="C54" s="344"/>
      <c r="D54" s="344"/>
      <c r="E54" s="344"/>
      <c r="F54" s="345"/>
      <c r="G54" s="16" t="s">
        <v>108</v>
      </c>
      <c r="H54" s="16" t="s">
        <v>93</v>
      </c>
    </row>
    <row r="55" spans="1:8" ht="12.75" customHeight="1">
      <c r="A55" s="25" t="s">
        <v>60</v>
      </c>
      <c r="B55" s="340" t="s">
        <v>109</v>
      </c>
      <c r="C55" s="341"/>
      <c r="D55" s="341"/>
      <c r="E55" s="341"/>
      <c r="F55" s="342"/>
      <c r="G55" s="78"/>
      <c r="H55" s="107"/>
    </row>
    <row r="56" spans="1:8" ht="12.75" customHeight="1">
      <c r="A56" s="25" t="s">
        <v>63</v>
      </c>
      <c r="B56" s="340" t="s">
        <v>110</v>
      </c>
      <c r="C56" s="341"/>
      <c r="D56" s="341"/>
      <c r="E56" s="341"/>
      <c r="F56" s="342"/>
      <c r="G56" s="78"/>
      <c r="H56" s="107"/>
    </row>
    <row r="57" spans="1:8" ht="12.75" customHeight="1">
      <c r="A57" s="25" t="s">
        <v>66</v>
      </c>
      <c r="B57" s="340" t="s">
        <v>111</v>
      </c>
      <c r="C57" s="341"/>
      <c r="D57" s="341"/>
      <c r="E57" s="341"/>
      <c r="F57" s="342"/>
      <c r="G57" s="78"/>
      <c r="H57" s="107"/>
    </row>
    <row r="58" spans="1:8" ht="12.75" customHeight="1">
      <c r="A58" s="25"/>
      <c r="B58" s="343" t="s">
        <v>112</v>
      </c>
      <c r="C58" s="344"/>
      <c r="D58" s="344"/>
      <c r="E58" s="344"/>
      <c r="F58" s="344"/>
      <c r="G58" s="345"/>
      <c r="H58" s="100">
        <f>SUM(H55:H57)</f>
        <v>0</v>
      </c>
    </row>
    <row r="59" spans="1:8" ht="12.75" customHeight="1">
      <c r="A59" s="26"/>
      <c r="B59" s="29"/>
      <c r="C59" s="29"/>
      <c r="D59" s="29"/>
      <c r="E59" s="29"/>
      <c r="F59" s="29"/>
      <c r="G59" s="29"/>
      <c r="H59" s="30"/>
    </row>
    <row r="60" spans="1:8" ht="12.75" customHeight="1">
      <c r="A60" s="350" t="s">
        <v>113</v>
      </c>
      <c r="B60" s="350"/>
      <c r="C60" s="350"/>
      <c r="D60" s="350"/>
      <c r="E60" s="350"/>
      <c r="F60" s="350"/>
      <c r="G60" s="350"/>
      <c r="H60" s="350"/>
    </row>
    <row r="61" spans="1:8" ht="12.75" customHeight="1">
      <c r="A61" s="74"/>
    </row>
    <row r="62" spans="1:8" ht="12.75" customHeight="1">
      <c r="A62" s="16" t="s">
        <v>114</v>
      </c>
      <c r="B62" s="343" t="s">
        <v>115</v>
      </c>
      <c r="C62" s="344"/>
      <c r="D62" s="344"/>
      <c r="E62" s="344"/>
      <c r="F62" s="345"/>
      <c r="G62" s="16" t="s">
        <v>116</v>
      </c>
      <c r="H62" s="16" t="s">
        <v>93</v>
      </c>
    </row>
    <row r="63" spans="1:8" ht="12.75" customHeight="1">
      <c r="A63" s="25" t="s">
        <v>60</v>
      </c>
      <c r="B63" s="340" t="s">
        <v>117</v>
      </c>
      <c r="C63" s="341"/>
      <c r="D63" s="341"/>
      <c r="E63" s="341"/>
      <c r="F63" s="342"/>
      <c r="G63" s="220"/>
      <c r="H63" s="107"/>
    </row>
    <row r="64" spans="1:8" ht="12.75" customHeight="1">
      <c r="A64" s="25" t="s">
        <v>63</v>
      </c>
      <c r="B64" s="340" t="s">
        <v>118</v>
      </c>
      <c r="C64" s="341"/>
      <c r="D64" s="341"/>
      <c r="E64" s="341"/>
      <c r="F64" s="342"/>
      <c r="G64" s="220"/>
      <c r="H64" s="107"/>
    </row>
    <row r="65" spans="1:8" ht="12.75" customHeight="1">
      <c r="A65" s="25" t="s">
        <v>66</v>
      </c>
      <c r="B65" s="346" t="s">
        <v>119</v>
      </c>
      <c r="C65" s="347"/>
      <c r="D65" s="347"/>
      <c r="E65" s="347"/>
      <c r="F65" s="348"/>
      <c r="G65" s="102"/>
      <c r="H65" s="107"/>
    </row>
    <row r="66" spans="1:8" ht="12.75" customHeight="1">
      <c r="A66" s="25" t="s">
        <v>69</v>
      </c>
      <c r="B66" s="340" t="s">
        <v>120</v>
      </c>
      <c r="C66" s="341"/>
      <c r="D66" s="341"/>
      <c r="E66" s="341"/>
      <c r="F66" s="342"/>
      <c r="G66" s="220"/>
      <c r="H66" s="107"/>
    </row>
    <row r="67" spans="1:8" ht="12.75" customHeight="1">
      <c r="A67" s="25" t="s">
        <v>98</v>
      </c>
      <c r="B67" s="340" t="s">
        <v>121</v>
      </c>
      <c r="C67" s="341"/>
      <c r="D67" s="341"/>
      <c r="E67" s="341"/>
      <c r="F67" s="342"/>
      <c r="G67" s="220"/>
      <c r="H67" s="107"/>
    </row>
    <row r="68" spans="1:8" ht="12.75" customHeight="1">
      <c r="A68" s="25" t="s">
        <v>122</v>
      </c>
      <c r="B68" s="340" t="s">
        <v>123</v>
      </c>
      <c r="C68" s="341"/>
      <c r="D68" s="341"/>
      <c r="E68" s="341"/>
      <c r="F68" s="342"/>
      <c r="G68" s="220"/>
      <c r="H68" s="107"/>
    </row>
    <row r="69" spans="1:8" ht="12.75" customHeight="1">
      <c r="A69" s="25" t="s">
        <v>100</v>
      </c>
      <c r="B69" s="340" t="s">
        <v>124</v>
      </c>
      <c r="C69" s="341"/>
      <c r="D69" s="341"/>
      <c r="E69" s="341"/>
      <c r="F69" s="342"/>
      <c r="G69" s="220"/>
      <c r="H69" s="107"/>
    </row>
    <row r="70" spans="1:8" ht="12.75" customHeight="1">
      <c r="A70" s="25" t="s">
        <v>125</v>
      </c>
      <c r="B70" s="340" t="s">
        <v>126</v>
      </c>
      <c r="C70" s="341"/>
      <c r="D70" s="341"/>
      <c r="E70" s="341"/>
      <c r="F70" s="342"/>
      <c r="G70" s="220"/>
      <c r="H70" s="107"/>
    </row>
    <row r="71" spans="1:8" ht="12.75" customHeight="1">
      <c r="A71" s="366" t="s">
        <v>127</v>
      </c>
      <c r="B71" s="367"/>
      <c r="C71" s="367"/>
      <c r="D71" s="367"/>
      <c r="E71" s="367"/>
      <c r="F71" s="368"/>
      <c r="G71" s="103">
        <f>SUM(G63:G70)</f>
        <v>0</v>
      </c>
      <c r="H71" s="100">
        <f>SUM(H63:H70)</f>
        <v>0</v>
      </c>
    </row>
    <row r="72" spans="1:8" ht="12.75" customHeight="1">
      <c r="A72" s="66"/>
      <c r="B72" s="84"/>
      <c r="C72" s="84"/>
      <c r="D72" s="84"/>
      <c r="E72" s="84"/>
      <c r="F72" s="84"/>
      <c r="G72" s="67"/>
      <c r="H72" s="68"/>
    </row>
    <row r="73" spans="1:8" ht="12.75" customHeight="1">
      <c r="A73" s="316" t="s">
        <v>128</v>
      </c>
      <c r="B73" s="316"/>
      <c r="C73" s="316"/>
      <c r="D73" s="316"/>
      <c r="E73" s="316"/>
      <c r="F73" s="316"/>
      <c r="G73" s="316"/>
      <c r="H73" s="316"/>
    </row>
    <row r="74" spans="1:8" ht="24.95" customHeight="1">
      <c r="A74" s="316" t="s">
        <v>129</v>
      </c>
      <c r="B74" s="316"/>
      <c r="C74" s="316"/>
      <c r="D74" s="316"/>
      <c r="E74" s="316"/>
      <c r="F74" s="316"/>
      <c r="G74" s="316"/>
      <c r="H74" s="316"/>
    </row>
    <row r="75" spans="1:8" ht="12.75" customHeight="1">
      <c r="A75" s="353" t="s">
        <v>130</v>
      </c>
      <c r="B75" s="353"/>
      <c r="C75" s="353"/>
      <c r="D75" s="353"/>
      <c r="E75" s="353"/>
      <c r="F75" s="353"/>
      <c r="G75" s="353"/>
      <c r="H75" s="353"/>
    </row>
    <row r="76" spans="1:8" ht="12.75" customHeight="1">
      <c r="A76" s="74"/>
      <c r="B76" s="74"/>
      <c r="C76" s="74"/>
      <c r="D76" s="74"/>
      <c r="E76" s="74"/>
      <c r="F76" s="74"/>
      <c r="G76" s="74"/>
      <c r="H76" s="74"/>
    </row>
    <row r="77" spans="1:8" ht="12.75" customHeight="1">
      <c r="A77" s="350" t="s">
        <v>131</v>
      </c>
      <c r="B77" s="350"/>
      <c r="C77" s="350"/>
      <c r="D77" s="350"/>
      <c r="E77" s="350"/>
      <c r="F77" s="350"/>
      <c r="G77" s="350"/>
      <c r="H77" s="350"/>
    </row>
    <row r="78" spans="1:8" ht="12.75" customHeight="1">
      <c r="A78" s="74"/>
    </row>
    <row r="79" spans="1:8" ht="12.75" customHeight="1">
      <c r="A79" s="16" t="s">
        <v>132</v>
      </c>
      <c r="B79" s="343" t="s">
        <v>133</v>
      </c>
      <c r="C79" s="344"/>
      <c r="D79" s="344"/>
      <c r="E79" s="344"/>
      <c r="F79" s="344"/>
      <c r="G79" s="345"/>
      <c r="H79" s="16" t="s">
        <v>93</v>
      </c>
    </row>
    <row r="80" spans="1:8" ht="12.75" customHeight="1" thickBot="1">
      <c r="A80" s="25" t="s">
        <v>60</v>
      </c>
      <c r="B80" s="370" t="s">
        <v>134</v>
      </c>
      <c r="C80" s="371"/>
      <c r="D80" s="371"/>
      <c r="E80" s="371"/>
      <c r="F80" s="371"/>
      <c r="G80" s="372"/>
      <c r="H80" s="221"/>
    </row>
    <row r="81" spans="1:8" ht="12.75" customHeight="1">
      <c r="A81" s="25" t="s">
        <v>63</v>
      </c>
      <c r="B81" s="340" t="s">
        <v>135</v>
      </c>
      <c r="C81" s="341"/>
      <c r="D81" s="341"/>
      <c r="E81" s="341"/>
      <c r="F81" s="341"/>
      <c r="G81" s="342"/>
      <c r="H81" s="107"/>
    </row>
    <row r="82" spans="1:8" ht="12.75" customHeight="1">
      <c r="A82" s="25" t="s">
        <v>66</v>
      </c>
      <c r="B82" s="77" t="s">
        <v>136</v>
      </c>
      <c r="C82" s="81"/>
      <c r="D82" s="81"/>
      <c r="E82" s="81"/>
      <c r="F82" s="81"/>
      <c r="G82" s="89"/>
      <c r="H82" s="104"/>
    </row>
    <row r="83" spans="1:8" ht="12.75" customHeight="1">
      <c r="A83" s="25" t="s">
        <v>69</v>
      </c>
      <c r="B83" s="340" t="s">
        <v>137</v>
      </c>
      <c r="C83" s="341"/>
      <c r="D83" s="341"/>
      <c r="E83" s="341"/>
      <c r="F83" s="341"/>
      <c r="G83" s="342"/>
      <c r="H83" s="104"/>
    </row>
    <row r="84" spans="1:8" ht="12.75" customHeight="1">
      <c r="A84" s="25" t="s">
        <v>98</v>
      </c>
      <c r="B84" s="340" t="s">
        <v>138</v>
      </c>
      <c r="C84" s="341"/>
      <c r="D84" s="341"/>
      <c r="E84" s="341"/>
      <c r="F84" s="341"/>
      <c r="G84" s="342"/>
      <c r="H84" s="104"/>
    </row>
    <row r="85" spans="1:8" ht="12.75" customHeight="1">
      <c r="A85" s="25" t="s">
        <v>122</v>
      </c>
      <c r="B85" s="340" t="s">
        <v>101</v>
      </c>
      <c r="C85" s="341"/>
      <c r="D85" s="341"/>
      <c r="E85" s="341"/>
      <c r="F85" s="341"/>
      <c r="G85" s="342"/>
      <c r="H85" s="104"/>
    </row>
    <row r="86" spans="1:8" ht="12.75" customHeight="1">
      <c r="A86" s="366" t="s">
        <v>112</v>
      </c>
      <c r="B86" s="367"/>
      <c r="C86" s="367"/>
      <c r="D86" s="367"/>
      <c r="E86" s="367"/>
      <c r="F86" s="367"/>
      <c r="G86" s="368"/>
      <c r="H86" s="100">
        <f>SUM(H80:H85)</f>
        <v>0</v>
      </c>
    </row>
    <row r="87" spans="1:8" ht="12.75" customHeight="1">
      <c r="A87" s="31"/>
      <c r="B87" s="31"/>
      <c r="C87" s="31"/>
      <c r="D87" s="31"/>
      <c r="E87" s="31"/>
      <c r="F87" s="31"/>
      <c r="G87" s="31"/>
      <c r="H87" s="30"/>
    </row>
    <row r="88" spans="1:8" ht="12.75" customHeight="1">
      <c r="A88" s="353" t="s">
        <v>139</v>
      </c>
      <c r="B88" s="353"/>
      <c r="C88" s="353"/>
      <c r="D88" s="353"/>
      <c r="E88" s="353"/>
      <c r="F88" s="353"/>
      <c r="G88" s="353"/>
      <c r="H88" s="353"/>
    </row>
    <row r="89" spans="1:8" ht="24.95" customHeight="1">
      <c r="A89" s="353" t="s">
        <v>140</v>
      </c>
      <c r="B89" s="353"/>
      <c r="C89" s="353"/>
      <c r="D89" s="353"/>
      <c r="E89" s="353"/>
      <c r="F89" s="353"/>
      <c r="G89" s="353"/>
      <c r="H89" s="353"/>
    </row>
    <row r="90" spans="1:8" ht="12.75" customHeight="1">
      <c r="A90" s="23"/>
      <c r="B90" s="23"/>
      <c r="C90" s="23"/>
      <c r="D90" s="23"/>
      <c r="E90" s="23"/>
      <c r="F90" s="23"/>
      <c r="G90" s="23"/>
      <c r="H90" s="23"/>
    </row>
    <row r="91" spans="1:8" ht="12.75" customHeight="1">
      <c r="A91" s="405" t="s">
        <v>141</v>
      </c>
      <c r="B91" s="405"/>
      <c r="C91" s="405"/>
      <c r="D91" s="405"/>
      <c r="E91" s="405"/>
      <c r="F91" s="405"/>
      <c r="G91" s="405"/>
      <c r="H91" s="405"/>
    </row>
    <row r="92" spans="1:8" ht="12.75" customHeight="1">
      <c r="A92" s="406"/>
      <c r="B92" s="406"/>
      <c r="C92" s="406"/>
      <c r="D92" s="406"/>
      <c r="E92" s="406"/>
      <c r="F92" s="406"/>
      <c r="G92" s="406"/>
      <c r="H92" s="406"/>
    </row>
    <row r="93" spans="1:8" ht="12.75" customHeight="1">
      <c r="A93" s="16"/>
      <c r="B93" s="343" t="s">
        <v>142</v>
      </c>
      <c r="C93" s="344"/>
      <c r="D93" s="344"/>
      <c r="E93" s="344"/>
      <c r="F93" s="344"/>
      <c r="G93" s="345"/>
      <c r="H93" s="16" t="s">
        <v>93</v>
      </c>
    </row>
    <row r="94" spans="1:8" ht="12.75" customHeight="1">
      <c r="A94" s="25" t="s">
        <v>106</v>
      </c>
      <c r="B94" s="340" t="s">
        <v>107</v>
      </c>
      <c r="C94" s="341"/>
      <c r="D94" s="341"/>
      <c r="E94" s="341"/>
      <c r="F94" s="341"/>
      <c r="G94" s="342"/>
      <c r="H94" s="99">
        <f>H58</f>
        <v>0</v>
      </c>
    </row>
    <row r="95" spans="1:8" ht="12.75" customHeight="1">
      <c r="A95" s="25" t="s">
        <v>114</v>
      </c>
      <c r="B95" s="340" t="s">
        <v>115</v>
      </c>
      <c r="C95" s="341"/>
      <c r="D95" s="341"/>
      <c r="E95" s="341"/>
      <c r="F95" s="341"/>
      <c r="G95" s="342"/>
      <c r="H95" s="105">
        <f>H71</f>
        <v>0</v>
      </c>
    </row>
    <row r="96" spans="1:8" ht="12.75" customHeight="1">
      <c r="A96" s="25" t="s">
        <v>132</v>
      </c>
      <c r="B96" s="340" t="s">
        <v>133</v>
      </c>
      <c r="C96" s="341"/>
      <c r="D96" s="341"/>
      <c r="E96" s="341"/>
      <c r="F96" s="341"/>
      <c r="G96" s="342"/>
      <c r="H96" s="99">
        <f>H86</f>
        <v>0</v>
      </c>
    </row>
    <row r="97" spans="1:8" ht="12.75" customHeight="1">
      <c r="A97" s="407" t="s">
        <v>127</v>
      </c>
      <c r="B97" s="408"/>
      <c r="C97" s="408"/>
      <c r="D97" s="408"/>
      <c r="E97" s="408"/>
      <c r="F97" s="408"/>
      <c r="G97" s="409"/>
      <c r="H97" s="100">
        <f>SUM(H94:H96)</f>
        <v>0</v>
      </c>
    </row>
    <row r="98" spans="1:8" ht="12.75" customHeight="1">
      <c r="A98" s="369"/>
      <c r="B98" s="369"/>
      <c r="C98" s="369"/>
      <c r="D98" s="369"/>
      <c r="E98" s="369"/>
      <c r="F98" s="369"/>
      <c r="G98" s="369"/>
      <c r="H98" s="369"/>
    </row>
    <row r="99" spans="1:8" ht="12.75" customHeight="1">
      <c r="A99" s="352" t="s">
        <v>143</v>
      </c>
      <c r="B99" s="352"/>
      <c r="C99" s="352"/>
      <c r="D99" s="352"/>
      <c r="E99" s="352"/>
      <c r="F99" s="352"/>
      <c r="G99" s="352"/>
      <c r="H99" s="352"/>
    </row>
    <row r="100" spans="1:8" ht="12.75" customHeight="1">
      <c r="A100" s="33"/>
      <c r="B100" s="84"/>
      <c r="C100" s="84"/>
      <c r="D100" s="84"/>
      <c r="E100" s="84"/>
      <c r="F100" s="84"/>
      <c r="G100" s="84"/>
      <c r="H100" s="84"/>
    </row>
    <row r="101" spans="1:8" ht="12.75" customHeight="1">
      <c r="A101" s="151">
        <v>3</v>
      </c>
      <c r="B101" s="413" t="s">
        <v>144</v>
      </c>
      <c r="C101" s="414"/>
      <c r="D101" s="414"/>
      <c r="E101" s="414"/>
      <c r="F101" s="415"/>
      <c r="G101" s="151" t="s">
        <v>116</v>
      </c>
      <c r="H101" s="151" t="s">
        <v>93</v>
      </c>
    </row>
    <row r="102" spans="1:8" ht="12.75" customHeight="1">
      <c r="A102" s="225" t="s">
        <v>60</v>
      </c>
      <c r="B102" s="416" t="s">
        <v>540</v>
      </c>
      <c r="C102" s="417"/>
      <c r="D102" s="417"/>
      <c r="E102" s="417"/>
      <c r="F102" s="418"/>
      <c r="G102" s="112"/>
      <c r="H102" s="222"/>
    </row>
    <row r="103" spans="1:8" ht="12.75" customHeight="1">
      <c r="A103" s="225" t="s">
        <v>63</v>
      </c>
      <c r="B103" s="360" t="s">
        <v>541</v>
      </c>
      <c r="C103" s="361"/>
      <c r="D103" s="361"/>
      <c r="E103" s="361"/>
      <c r="F103" s="362"/>
      <c r="G103" s="112"/>
      <c r="H103" s="223"/>
    </row>
    <row r="104" spans="1:8" ht="12.75" customHeight="1">
      <c r="A104" s="225" t="s">
        <v>66</v>
      </c>
      <c r="B104" s="360" t="s">
        <v>542</v>
      </c>
      <c r="C104" s="361"/>
      <c r="D104" s="361"/>
      <c r="E104" s="361"/>
      <c r="F104" s="362"/>
      <c r="G104" s="112"/>
      <c r="H104" s="224"/>
    </row>
    <row r="105" spans="1:8" ht="12.75" customHeight="1">
      <c r="A105" s="225" t="s">
        <v>69</v>
      </c>
      <c r="B105" s="360" t="s">
        <v>543</v>
      </c>
      <c r="C105" s="361"/>
      <c r="D105" s="361"/>
      <c r="E105" s="361"/>
      <c r="F105" s="362"/>
      <c r="G105" s="112"/>
      <c r="H105" s="224"/>
    </row>
    <row r="106" spans="1:8" ht="12.75" customHeight="1">
      <c r="A106" s="225" t="s">
        <v>98</v>
      </c>
      <c r="B106" s="360" t="s">
        <v>544</v>
      </c>
      <c r="C106" s="417"/>
      <c r="D106" s="417"/>
      <c r="E106" s="417"/>
      <c r="F106" s="418"/>
      <c r="G106" s="112"/>
      <c r="H106" s="222"/>
    </row>
    <row r="107" spans="1:8" ht="12.75" customHeight="1">
      <c r="A107" s="225" t="s">
        <v>122</v>
      </c>
      <c r="B107" s="360" t="s">
        <v>545</v>
      </c>
      <c r="C107" s="361"/>
      <c r="D107" s="361"/>
      <c r="E107" s="361"/>
      <c r="F107" s="362"/>
      <c r="G107" s="112"/>
      <c r="H107" s="224"/>
    </row>
    <row r="108" spans="1:8" ht="12.75" customHeight="1">
      <c r="A108" s="410" t="s">
        <v>127</v>
      </c>
      <c r="B108" s="411"/>
      <c r="C108" s="411"/>
      <c r="D108" s="411"/>
      <c r="E108" s="411"/>
      <c r="F108" s="411"/>
      <c r="G108" s="412"/>
      <c r="H108" s="152">
        <f>H102+H106</f>
        <v>0</v>
      </c>
    </row>
    <row r="109" spans="1:8" ht="12.75" customHeight="1">
      <c r="A109" s="32"/>
      <c r="B109" s="32"/>
      <c r="C109" s="32"/>
      <c r="D109" s="32"/>
      <c r="E109" s="32"/>
      <c r="F109" s="32"/>
      <c r="G109" s="32"/>
      <c r="H109" s="32"/>
    </row>
    <row r="110" spans="1:8" ht="12.75" customHeight="1">
      <c r="A110" s="352" t="s">
        <v>145</v>
      </c>
      <c r="B110" s="352"/>
      <c r="C110" s="352"/>
      <c r="D110" s="352"/>
      <c r="E110" s="352"/>
      <c r="F110" s="352"/>
      <c r="G110" s="352"/>
      <c r="H110" s="352"/>
    </row>
    <row r="111" spans="1:8" ht="12.75" customHeight="1">
      <c r="A111" s="33"/>
      <c r="B111" s="33"/>
      <c r="C111" s="33"/>
      <c r="D111" s="33"/>
      <c r="E111" s="33"/>
      <c r="F111" s="33"/>
      <c r="G111" s="33"/>
      <c r="H111" s="33"/>
    </row>
    <row r="112" spans="1:8" ht="36" customHeight="1">
      <c r="A112" s="316" t="s">
        <v>146</v>
      </c>
      <c r="B112" s="316"/>
      <c r="C112" s="316"/>
      <c r="D112" s="316"/>
      <c r="E112" s="316"/>
      <c r="F112" s="316"/>
      <c r="G112" s="316"/>
      <c r="H112" s="316"/>
    </row>
    <row r="113" spans="1:8" ht="12.75" customHeight="1">
      <c r="A113" s="34"/>
      <c r="B113" s="34"/>
      <c r="C113" s="34"/>
      <c r="D113" s="34"/>
      <c r="E113" s="34"/>
      <c r="F113" s="34"/>
      <c r="G113" s="34"/>
      <c r="H113" s="34"/>
    </row>
    <row r="114" spans="1:8" ht="12.75" customHeight="1">
      <c r="A114" s="373" t="s">
        <v>147</v>
      </c>
      <c r="B114" s="373"/>
      <c r="C114" s="373"/>
      <c r="D114" s="373"/>
      <c r="E114" s="373"/>
      <c r="F114" s="373"/>
      <c r="G114" s="373"/>
      <c r="H114" s="373"/>
    </row>
    <row r="115" spans="1:8" ht="12.75" customHeight="1">
      <c r="A115" s="29"/>
      <c r="B115" s="84"/>
      <c r="C115" s="84"/>
      <c r="D115" s="84"/>
      <c r="E115" s="84"/>
      <c r="F115" s="84"/>
      <c r="G115" s="84"/>
      <c r="H115" s="84"/>
    </row>
    <row r="116" spans="1:8" ht="12.75" customHeight="1">
      <c r="A116" s="69" t="s">
        <v>148</v>
      </c>
      <c r="B116" s="363" t="s">
        <v>149</v>
      </c>
      <c r="C116" s="364"/>
      <c r="D116" s="364"/>
      <c r="E116" s="364"/>
      <c r="F116" s="364"/>
      <c r="G116" s="365"/>
      <c r="H116" s="69" t="s">
        <v>93</v>
      </c>
    </row>
    <row r="117" spans="1:8" ht="12.75" customHeight="1">
      <c r="A117" s="35" t="s">
        <v>60</v>
      </c>
      <c r="B117" s="227" t="s">
        <v>150</v>
      </c>
      <c r="C117" s="228"/>
      <c r="D117" s="228"/>
      <c r="E117" s="228"/>
      <c r="F117" s="228"/>
      <c r="G117" s="226"/>
      <c r="H117" s="108"/>
    </row>
    <row r="118" spans="1:8" ht="12.75" customHeight="1">
      <c r="A118" s="35" t="s">
        <v>63</v>
      </c>
      <c r="B118" s="227" t="s">
        <v>151</v>
      </c>
      <c r="C118" s="228"/>
      <c r="D118" s="228"/>
      <c r="E118" s="228"/>
      <c r="F118" s="228"/>
      <c r="G118" s="226"/>
      <c r="H118" s="108"/>
    </row>
    <row r="119" spans="1:8" ht="12.75" customHeight="1">
      <c r="A119" s="35" t="s">
        <v>66</v>
      </c>
      <c r="B119" s="227" t="s">
        <v>152</v>
      </c>
      <c r="C119" s="228"/>
      <c r="D119" s="228"/>
      <c r="E119" s="228"/>
      <c r="F119" s="228"/>
      <c r="G119" s="226"/>
      <c r="H119" s="108"/>
    </row>
    <row r="120" spans="1:8" ht="12.75" customHeight="1">
      <c r="A120" s="35" t="s">
        <v>69</v>
      </c>
      <c r="B120" s="227" t="s">
        <v>153</v>
      </c>
      <c r="C120" s="228"/>
      <c r="D120" s="228"/>
      <c r="E120" s="228"/>
      <c r="F120" s="228"/>
      <c r="G120" s="228"/>
      <c r="H120" s="108"/>
    </row>
    <row r="121" spans="1:8" ht="12.75" customHeight="1">
      <c r="A121" s="35" t="s">
        <v>98</v>
      </c>
      <c r="B121" s="227" t="s">
        <v>154</v>
      </c>
      <c r="C121" s="228"/>
      <c r="D121" s="228"/>
      <c r="E121" s="228"/>
      <c r="F121" s="228"/>
      <c r="G121" s="228"/>
      <c r="H121" s="108"/>
    </row>
    <row r="122" spans="1:8" ht="12.75" customHeight="1">
      <c r="A122" s="35" t="s">
        <v>122</v>
      </c>
      <c r="B122" s="227" t="s">
        <v>155</v>
      </c>
      <c r="C122" s="228"/>
      <c r="D122" s="228"/>
      <c r="E122" s="228"/>
      <c r="F122" s="228"/>
      <c r="G122" s="228"/>
      <c r="H122" s="108"/>
    </row>
    <row r="123" spans="1:8" ht="12.75" customHeight="1">
      <c r="A123" s="354" t="s">
        <v>127</v>
      </c>
      <c r="B123" s="355"/>
      <c r="C123" s="355"/>
      <c r="D123" s="355"/>
      <c r="E123" s="355"/>
      <c r="F123" s="355"/>
      <c r="G123" s="356"/>
      <c r="H123" s="109">
        <f>SUM(H117:H122)</f>
        <v>0</v>
      </c>
    </row>
    <row r="124" spans="1:8" ht="12.75" customHeight="1">
      <c r="A124" s="374"/>
      <c r="B124" s="374"/>
      <c r="C124" s="374"/>
      <c r="D124" s="374"/>
      <c r="E124" s="374"/>
      <c r="F124" s="374"/>
      <c r="G124" s="374"/>
      <c r="H124" s="374"/>
    </row>
    <row r="125" spans="1:8" ht="12.75" customHeight="1">
      <c r="A125" s="166" t="s">
        <v>156</v>
      </c>
      <c r="B125" s="90"/>
      <c r="C125" s="90"/>
      <c r="D125" s="90"/>
      <c r="E125" s="90"/>
      <c r="F125" s="90"/>
      <c r="G125" s="90"/>
      <c r="H125" s="90"/>
    </row>
    <row r="126" spans="1:8" ht="12.75" customHeight="1">
      <c r="A126" s="33"/>
      <c r="B126" s="84"/>
      <c r="C126" s="84"/>
      <c r="D126" s="84"/>
      <c r="E126" s="84"/>
      <c r="F126" s="84"/>
      <c r="G126" s="84"/>
      <c r="H126" s="84"/>
    </row>
    <row r="127" spans="1:8" ht="12.75" customHeight="1">
      <c r="A127" s="16">
        <v>5</v>
      </c>
      <c r="B127" s="343" t="s">
        <v>157</v>
      </c>
      <c r="C127" s="344"/>
      <c r="D127" s="344"/>
      <c r="E127" s="344"/>
      <c r="F127" s="344"/>
      <c r="G127" s="345"/>
      <c r="H127" s="16" t="s">
        <v>93</v>
      </c>
    </row>
    <row r="128" spans="1:8" ht="12.75" customHeight="1">
      <c r="A128" s="25" t="s">
        <v>60</v>
      </c>
      <c r="B128" s="167" t="s">
        <v>158</v>
      </c>
      <c r="C128" s="91"/>
      <c r="D128" s="91"/>
      <c r="E128" s="91"/>
      <c r="F128" s="91"/>
      <c r="G128" s="89"/>
      <c r="H128" s="107"/>
    </row>
    <row r="129" spans="1:8" ht="12.75" customHeight="1">
      <c r="A129" s="25" t="s">
        <v>63</v>
      </c>
      <c r="B129" s="93" t="s">
        <v>189</v>
      </c>
      <c r="C129" s="81"/>
      <c r="D129" s="81"/>
      <c r="E129" s="81"/>
      <c r="F129" s="81"/>
      <c r="G129" s="89"/>
      <c r="H129" s="107"/>
    </row>
    <row r="130" spans="1:8" ht="12.75" customHeight="1">
      <c r="A130" s="25" t="s">
        <v>66</v>
      </c>
      <c r="B130" s="93" t="s">
        <v>160</v>
      </c>
      <c r="C130" s="81"/>
      <c r="D130" s="81"/>
      <c r="E130" s="81"/>
      <c r="F130" s="81"/>
      <c r="G130" s="89"/>
      <c r="H130" s="107"/>
    </row>
    <row r="131" spans="1:8" ht="12.75" customHeight="1">
      <c r="A131" s="25" t="s">
        <v>69</v>
      </c>
      <c r="B131" s="93" t="s">
        <v>161</v>
      </c>
      <c r="C131" s="81"/>
      <c r="D131" s="81"/>
      <c r="E131" s="81"/>
      <c r="F131" s="81"/>
      <c r="G131" s="89"/>
      <c r="H131" s="107"/>
    </row>
    <row r="132" spans="1:8" ht="12.75" customHeight="1">
      <c r="A132" s="25" t="s">
        <v>98</v>
      </c>
      <c r="B132" s="93" t="s">
        <v>162</v>
      </c>
      <c r="C132" s="81"/>
      <c r="D132" s="81"/>
      <c r="E132" s="81"/>
      <c r="F132" s="81"/>
      <c r="G132" s="89"/>
      <c r="H132" s="107"/>
    </row>
    <row r="133" spans="1:8" ht="12.75" customHeight="1">
      <c r="A133" s="305" t="s">
        <v>127</v>
      </c>
      <c r="B133" s="306"/>
      <c r="C133" s="306"/>
      <c r="D133" s="306"/>
      <c r="E133" s="306"/>
      <c r="F133" s="306"/>
      <c r="G133" s="307"/>
      <c r="H133" s="100">
        <f>SUM(H128:H132)</f>
        <v>0</v>
      </c>
    </row>
    <row r="134" spans="1:8" ht="12.75" customHeight="1">
      <c r="A134" s="36"/>
      <c r="B134" s="36"/>
      <c r="C134" s="36"/>
      <c r="D134" s="36"/>
      <c r="E134" s="36"/>
      <c r="F134" s="36"/>
      <c r="G134" s="36"/>
      <c r="H134" s="30"/>
    </row>
    <row r="135" spans="1:8" ht="12.75" customHeight="1">
      <c r="A135" s="352" t="s">
        <v>163</v>
      </c>
      <c r="B135" s="352"/>
      <c r="C135" s="352"/>
      <c r="D135" s="352"/>
      <c r="E135" s="352"/>
      <c r="F135" s="352"/>
      <c r="G135" s="352"/>
      <c r="H135" s="352"/>
    </row>
    <row r="136" spans="1:8" ht="12.75" customHeight="1">
      <c r="A136" s="33"/>
      <c r="B136" s="84"/>
      <c r="C136" s="84"/>
      <c r="D136" s="84"/>
      <c r="E136" s="84"/>
      <c r="F136" s="84"/>
      <c r="G136" s="84"/>
      <c r="H136" s="84"/>
    </row>
    <row r="137" spans="1:8" ht="12.75" customHeight="1">
      <c r="A137" s="16">
        <v>6</v>
      </c>
      <c r="B137" s="343" t="s">
        <v>164</v>
      </c>
      <c r="C137" s="344"/>
      <c r="D137" s="344"/>
      <c r="E137" s="344"/>
      <c r="F137" s="345"/>
      <c r="G137" s="16" t="s">
        <v>116</v>
      </c>
      <c r="H137" s="16" t="s">
        <v>93</v>
      </c>
    </row>
    <row r="138" spans="1:8" ht="12.75" customHeight="1">
      <c r="A138" s="25" t="s">
        <v>60</v>
      </c>
      <c r="B138" s="357" t="s">
        <v>165</v>
      </c>
      <c r="C138" s="358"/>
      <c r="D138" s="358"/>
      <c r="E138" s="358"/>
      <c r="F138" s="359"/>
      <c r="G138" s="102"/>
      <c r="H138" s="106">
        <f>($H$46+$H$97+$H$108+$H$123+$H$133)*G138</f>
        <v>0</v>
      </c>
    </row>
    <row r="139" spans="1:8" ht="12.75" customHeight="1">
      <c r="A139" s="25" t="s">
        <v>63</v>
      </c>
      <c r="B139" s="357" t="s">
        <v>166</v>
      </c>
      <c r="C139" s="358"/>
      <c r="D139" s="358"/>
      <c r="E139" s="358"/>
      <c r="F139" s="359"/>
      <c r="G139" s="102"/>
      <c r="H139" s="106">
        <f>($H$46+$H$97+$H$108+$H$123+$H$133+H138)*G139</f>
        <v>0</v>
      </c>
    </row>
    <row r="140" spans="1:8" ht="12.75" customHeight="1">
      <c r="A140" s="25" t="s">
        <v>66</v>
      </c>
      <c r="B140" s="357" t="s">
        <v>167</v>
      </c>
      <c r="C140" s="358"/>
      <c r="D140" s="358"/>
      <c r="E140" s="358"/>
      <c r="F140" s="359"/>
      <c r="G140" s="101">
        <f>G141+G142+G143</f>
        <v>0</v>
      </c>
      <c r="H140" s="99">
        <f>SUM(H141:H143)</f>
        <v>0</v>
      </c>
    </row>
    <row r="141" spans="1:8" ht="12.75" customHeight="1">
      <c r="A141" s="25"/>
      <c r="B141" s="340" t="s">
        <v>168</v>
      </c>
      <c r="C141" s="341"/>
      <c r="D141" s="341"/>
      <c r="E141" s="341"/>
      <c r="F141" s="342"/>
      <c r="G141" s="102"/>
      <c r="H141" s="99">
        <f>((H138+H139+H158)/(1-G140))*G141</f>
        <v>0</v>
      </c>
    </row>
    <row r="142" spans="1:8" ht="12.75" customHeight="1">
      <c r="A142" s="25"/>
      <c r="B142" s="340" t="s">
        <v>169</v>
      </c>
      <c r="C142" s="341"/>
      <c r="D142" s="341"/>
      <c r="E142" s="341"/>
      <c r="F142" s="342"/>
      <c r="G142" s="102"/>
      <c r="H142" s="104"/>
    </row>
    <row r="143" spans="1:8" ht="12.75" customHeight="1">
      <c r="A143" s="25"/>
      <c r="B143" s="340" t="s">
        <v>170</v>
      </c>
      <c r="C143" s="341"/>
      <c r="D143" s="341"/>
      <c r="E143" s="341"/>
      <c r="F143" s="342"/>
      <c r="G143" s="102"/>
      <c r="H143" s="113">
        <f>((H138+H139+H158)/(1-G140))*G143</f>
        <v>0</v>
      </c>
    </row>
    <row r="144" spans="1:8" ht="12.75" customHeight="1">
      <c r="A144" s="305" t="s">
        <v>127</v>
      </c>
      <c r="B144" s="306"/>
      <c r="C144" s="306"/>
      <c r="D144" s="306"/>
      <c r="E144" s="306"/>
      <c r="F144" s="307"/>
      <c r="G144" s="110" t="e">
        <f>(H138+H139+H140)/($H$46+$H$97+$H$108+$H$123+$H$133)</f>
        <v>#DIV/0!</v>
      </c>
      <c r="H144" s="106" t="e">
        <f>($H$46+$H$97+$H$108+$H$123+$H$133)*G144</f>
        <v>#DIV/0!</v>
      </c>
    </row>
    <row r="145" spans="1:16384" s="1" customFormat="1" ht="12.75" customHeight="1">
      <c r="A145" s="36"/>
      <c r="B145" s="36"/>
      <c r="C145" s="36"/>
      <c r="D145" s="36"/>
      <c r="E145" s="36"/>
      <c r="F145" s="36"/>
      <c r="G145" s="41"/>
      <c r="H145" s="30"/>
    </row>
    <row r="146" spans="1:16384" s="1" customFormat="1" ht="12.75" customHeight="1">
      <c r="A146" s="351" t="s">
        <v>171</v>
      </c>
      <c r="B146" s="351"/>
      <c r="C146" s="351"/>
      <c r="D146" s="351"/>
      <c r="E146" s="351"/>
      <c r="F146" s="351"/>
      <c r="G146" s="351"/>
      <c r="H146" s="351"/>
    </row>
    <row r="147" spans="1:16384" s="1" customFormat="1" ht="12.75" customHeight="1">
      <c r="A147" s="351" t="s">
        <v>172</v>
      </c>
      <c r="B147" s="351"/>
      <c r="C147" s="351"/>
      <c r="D147" s="351"/>
      <c r="E147" s="351"/>
      <c r="F147" s="351"/>
      <c r="G147" s="351"/>
      <c r="H147" s="351"/>
    </row>
    <row r="148" spans="1:16384" s="1" customFormat="1" ht="25.5" customHeight="1">
      <c r="A148" s="316" t="s">
        <v>173</v>
      </c>
      <c r="B148" s="316"/>
      <c r="C148" s="316"/>
      <c r="D148" s="316"/>
      <c r="E148" s="316"/>
      <c r="F148" s="316"/>
      <c r="G148" s="316"/>
      <c r="H148" s="316"/>
      <c r="I148" s="316" t="s">
        <v>173</v>
      </c>
      <c r="J148" s="316"/>
      <c r="K148" s="316"/>
      <c r="L148" s="316"/>
      <c r="M148" s="316"/>
      <c r="N148" s="316"/>
      <c r="O148" s="316"/>
      <c r="P148" s="316"/>
      <c r="Q148" s="316" t="s">
        <v>173</v>
      </c>
      <c r="R148" s="316"/>
      <c r="S148" s="316"/>
      <c r="T148" s="316"/>
      <c r="U148" s="316"/>
      <c r="V148" s="316"/>
      <c r="W148" s="316"/>
      <c r="X148" s="316"/>
      <c r="Y148" s="316" t="s">
        <v>173</v>
      </c>
      <c r="Z148" s="316"/>
      <c r="AA148" s="316"/>
      <c r="AB148" s="316"/>
      <c r="AC148" s="316"/>
      <c r="AD148" s="316"/>
      <c r="AE148" s="316"/>
      <c r="AF148" s="316"/>
      <c r="AG148" s="316" t="s">
        <v>173</v>
      </c>
      <c r="AH148" s="316"/>
      <c r="AI148" s="316"/>
      <c r="AJ148" s="316"/>
      <c r="AK148" s="316"/>
      <c r="AL148" s="316"/>
      <c r="AM148" s="316"/>
      <c r="AN148" s="316"/>
      <c r="AO148" s="316" t="s">
        <v>173</v>
      </c>
      <c r="AP148" s="316"/>
      <c r="AQ148" s="316"/>
      <c r="AR148" s="316"/>
      <c r="AS148" s="316"/>
      <c r="AT148" s="316"/>
      <c r="AU148" s="316"/>
      <c r="AV148" s="316"/>
      <c r="AW148" s="316" t="s">
        <v>173</v>
      </c>
      <c r="AX148" s="316"/>
      <c r="AY148" s="316"/>
      <c r="AZ148" s="316"/>
      <c r="BA148" s="316"/>
      <c r="BB148" s="316"/>
      <c r="BC148" s="316"/>
      <c r="BD148" s="316"/>
      <c r="BE148" s="316" t="s">
        <v>173</v>
      </c>
      <c r="BF148" s="316"/>
      <c r="BG148" s="316"/>
      <c r="BH148" s="316"/>
      <c r="BI148" s="316"/>
      <c r="BJ148" s="316"/>
      <c r="BK148" s="316"/>
      <c r="BL148" s="316"/>
      <c r="BM148" s="316" t="s">
        <v>173</v>
      </c>
      <c r="BN148" s="316"/>
      <c r="BO148" s="316"/>
      <c r="BP148" s="316"/>
      <c r="BQ148" s="316"/>
      <c r="BR148" s="316"/>
      <c r="BS148" s="316"/>
      <c r="BT148" s="316"/>
      <c r="BU148" s="316" t="s">
        <v>173</v>
      </c>
      <c r="BV148" s="316"/>
      <c r="BW148" s="316"/>
      <c r="BX148" s="316"/>
      <c r="BY148" s="316"/>
      <c r="BZ148" s="316"/>
      <c r="CA148" s="316"/>
      <c r="CB148" s="316"/>
      <c r="CC148" s="316" t="s">
        <v>173</v>
      </c>
      <c r="CD148" s="316"/>
      <c r="CE148" s="316"/>
      <c r="CF148" s="316"/>
      <c r="CG148" s="316"/>
      <c r="CH148" s="316"/>
      <c r="CI148" s="316"/>
      <c r="CJ148" s="316"/>
      <c r="CK148" s="316" t="s">
        <v>173</v>
      </c>
      <c r="CL148" s="316"/>
      <c r="CM148" s="316"/>
      <c r="CN148" s="316"/>
      <c r="CO148" s="316"/>
      <c r="CP148" s="316"/>
      <c r="CQ148" s="316"/>
      <c r="CR148" s="316"/>
      <c r="CS148" s="316" t="s">
        <v>173</v>
      </c>
      <c r="CT148" s="316"/>
      <c r="CU148" s="316"/>
      <c r="CV148" s="316"/>
      <c r="CW148" s="316"/>
      <c r="CX148" s="316"/>
      <c r="CY148" s="316"/>
      <c r="CZ148" s="316"/>
      <c r="DA148" s="316" t="s">
        <v>173</v>
      </c>
      <c r="DB148" s="316"/>
      <c r="DC148" s="316"/>
      <c r="DD148" s="316"/>
      <c r="DE148" s="316"/>
      <c r="DF148" s="316"/>
      <c r="DG148" s="316"/>
      <c r="DH148" s="316"/>
      <c r="DI148" s="316" t="s">
        <v>173</v>
      </c>
      <c r="DJ148" s="316"/>
      <c r="DK148" s="316"/>
      <c r="DL148" s="316"/>
      <c r="DM148" s="316"/>
      <c r="DN148" s="316"/>
      <c r="DO148" s="316"/>
      <c r="DP148" s="316"/>
      <c r="DQ148" s="316" t="s">
        <v>173</v>
      </c>
      <c r="DR148" s="316"/>
      <c r="DS148" s="316"/>
      <c r="DT148" s="316"/>
      <c r="DU148" s="316"/>
      <c r="DV148" s="316"/>
      <c r="DW148" s="316"/>
      <c r="DX148" s="316"/>
      <c r="DY148" s="316" t="s">
        <v>173</v>
      </c>
      <c r="DZ148" s="316"/>
      <c r="EA148" s="316"/>
      <c r="EB148" s="316"/>
      <c r="EC148" s="316"/>
      <c r="ED148" s="316"/>
      <c r="EE148" s="316"/>
      <c r="EF148" s="316"/>
      <c r="EG148" s="316" t="s">
        <v>173</v>
      </c>
      <c r="EH148" s="316"/>
      <c r="EI148" s="316"/>
      <c r="EJ148" s="316"/>
      <c r="EK148" s="316"/>
      <c r="EL148" s="316"/>
      <c r="EM148" s="316"/>
      <c r="EN148" s="316"/>
      <c r="EO148" s="316" t="s">
        <v>173</v>
      </c>
      <c r="EP148" s="316"/>
      <c r="EQ148" s="316"/>
      <c r="ER148" s="316"/>
      <c r="ES148" s="316"/>
      <c r="ET148" s="316"/>
      <c r="EU148" s="316"/>
      <c r="EV148" s="316"/>
      <c r="EW148" s="316" t="s">
        <v>173</v>
      </c>
      <c r="EX148" s="316"/>
      <c r="EY148" s="316"/>
      <c r="EZ148" s="316"/>
      <c r="FA148" s="316"/>
      <c r="FB148" s="316"/>
      <c r="FC148" s="316"/>
      <c r="FD148" s="316"/>
      <c r="FE148" s="316" t="s">
        <v>173</v>
      </c>
      <c r="FF148" s="316"/>
      <c r="FG148" s="316"/>
      <c r="FH148" s="316"/>
      <c r="FI148" s="316"/>
      <c r="FJ148" s="316"/>
      <c r="FK148" s="316"/>
      <c r="FL148" s="316"/>
      <c r="FM148" s="316" t="s">
        <v>173</v>
      </c>
      <c r="FN148" s="316"/>
      <c r="FO148" s="316"/>
      <c r="FP148" s="316"/>
      <c r="FQ148" s="316"/>
      <c r="FR148" s="316"/>
      <c r="FS148" s="316"/>
      <c r="FT148" s="316"/>
      <c r="FU148" s="316" t="s">
        <v>173</v>
      </c>
      <c r="FV148" s="316"/>
      <c r="FW148" s="316"/>
      <c r="FX148" s="316"/>
      <c r="FY148" s="316"/>
      <c r="FZ148" s="316"/>
      <c r="GA148" s="316"/>
      <c r="GB148" s="316"/>
      <c r="GC148" s="316" t="s">
        <v>173</v>
      </c>
      <c r="GD148" s="316"/>
      <c r="GE148" s="316"/>
      <c r="GF148" s="316"/>
      <c r="GG148" s="316"/>
      <c r="GH148" s="316"/>
      <c r="GI148" s="316"/>
      <c r="GJ148" s="316"/>
      <c r="GK148" s="316" t="s">
        <v>173</v>
      </c>
      <c r="GL148" s="316"/>
      <c r="GM148" s="316"/>
      <c r="GN148" s="316"/>
      <c r="GO148" s="316"/>
      <c r="GP148" s="316"/>
      <c r="GQ148" s="316"/>
      <c r="GR148" s="316"/>
      <c r="GS148" s="316" t="s">
        <v>173</v>
      </c>
      <c r="GT148" s="316"/>
      <c r="GU148" s="316"/>
      <c r="GV148" s="316"/>
      <c r="GW148" s="316"/>
      <c r="GX148" s="316"/>
      <c r="GY148" s="316"/>
      <c r="GZ148" s="316"/>
      <c r="HA148" s="316" t="s">
        <v>173</v>
      </c>
      <c r="HB148" s="316"/>
      <c r="HC148" s="316"/>
      <c r="HD148" s="316"/>
      <c r="HE148" s="316"/>
      <c r="HF148" s="316"/>
      <c r="HG148" s="316"/>
      <c r="HH148" s="316"/>
      <c r="HI148" s="316" t="s">
        <v>173</v>
      </c>
      <c r="HJ148" s="316"/>
      <c r="HK148" s="316"/>
      <c r="HL148" s="316"/>
      <c r="HM148" s="316"/>
      <c r="HN148" s="316"/>
      <c r="HO148" s="316"/>
      <c r="HP148" s="316"/>
      <c r="HQ148" s="316" t="s">
        <v>173</v>
      </c>
      <c r="HR148" s="316"/>
      <c r="HS148" s="316"/>
      <c r="HT148" s="316"/>
      <c r="HU148" s="316"/>
      <c r="HV148" s="316"/>
      <c r="HW148" s="316"/>
      <c r="HX148" s="316"/>
      <c r="HY148" s="316" t="s">
        <v>173</v>
      </c>
      <c r="HZ148" s="316"/>
      <c r="IA148" s="316"/>
      <c r="IB148" s="316"/>
      <c r="IC148" s="316"/>
      <c r="ID148" s="316"/>
      <c r="IE148" s="316"/>
      <c r="IF148" s="316"/>
      <c r="IG148" s="316" t="s">
        <v>173</v>
      </c>
      <c r="IH148" s="316"/>
      <c r="II148" s="316"/>
      <c r="IJ148" s="316"/>
      <c r="IK148" s="316"/>
      <c r="IL148" s="316"/>
      <c r="IM148" s="316"/>
      <c r="IN148" s="316"/>
      <c r="IO148" s="316" t="s">
        <v>173</v>
      </c>
      <c r="IP148" s="316"/>
      <c r="IQ148" s="316"/>
      <c r="IR148" s="316"/>
      <c r="IS148" s="316"/>
      <c r="IT148" s="316"/>
      <c r="IU148" s="316"/>
      <c r="IV148" s="316"/>
      <c r="IW148" s="316" t="s">
        <v>173</v>
      </c>
      <c r="IX148" s="316"/>
      <c r="IY148" s="316"/>
      <c r="IZ148" s="316"/>
      <c r="JA148" s="316"/>
      <c r="JB148" s="316"/>
      <c r="JC148" s="316"/>
      <c r="JD148" s="316"/>
      <c r="JE148" s="316" t="s">
        <v>173</v>
      </c>
      <c r="JF148" s="316"/>
      <c r="JG148" s="316"/>
      <c r="JH148" s="316"/>
      <c r="JI148" s="316"/>
      <c r="JJ148" s="316"/>
      <c r="JK148" s="316"/>
      <c r="JL148" s="316"/>
      <c r="JM148" s="316" t="s">
        <v>173</v>
      </c>
      <c r="JN148" s="316"/>
      <c r="JO148" s="316"/>
      <c r="JP148" s="316"/>
      <c r="JQ148" s="316"/>
      <c r="JR148" s="316"/>
      <c r="JS148" s="316"/>
      <c r="JT148" s="316"/>
      <c r="JU148" s="316" t="s">
        <v>173</v>
      </c>
      <c r="JV148" s="316"/>
      <c r="JW148" s="316"/>
      <c r="JX148" s="316"/>
      <c r="JY148" s="316"/>
      <c r="JZ148" s="316"/>
      <c r="KA148" s="316"/>
      <c r="KB148" s="316"/>
      <c r="KC148" s="316" t="s">
        <v>173</v>
      </c>
      <c r="KD148" s="316"/>
      <c r="KE148" s="316"/>
      <c r="KF148" s="316"/>
      <c r="KG148" s="316"/>
      <c r="KH148" s="316"/>
      <c r="KI148" s="316"/>
      <c r="KJ148" s="316"/>
      <c r="KK148" s="316" t="s">
        <v>173</v>
      </c>
      <c r="KL148" s="316"/>
      <c r="KM148" s="316"/>
      <c r="KN148" s="316"/>
      <c r="KO148" s="316"/>
      <c r="KP148" s="316"/>
      <c r="KQ148" s="316"/>
      <c r="KR148" s="316"/>
      <c r="KS148" s="316" t="s">
        <v>173</v>
      </c>
      <c r="KT148" s="316"/>
      <c r="KU148" s="316"/>
      <c r="KV148" s="316"/>
      <c r="KW148" s="316"/>
      <c r="KX148" s="316"/>
      <c r="KY148" s="316"/>
      <c r="KZ148" s="316"/>
      <c r="LA148" s="316" t="s">
        <v>173</v>
      </c>
      <c r="LB148" s="316"/>
      <c r="LC148" s="316"/>
      <c r="LD148" s="316"/>
      <c r="LE148" s="316"/>
      <c r="LF148" s="316"/>
      <c r="LG148" s="316"/>
      <c r="LH148" s="316"/>
      <c r="LI148" s="316" t="s">
        <v>173</v>
      </c>
      <c r="LJ148" s="316"/>
      <c r="LK148" s="316"/>
      <c r="LL148" s="316"/>
      <c r="LM148" s="316"/>
      <c r="LN148" s="316"/>
      <c r="LO148" s="316"/>
      <c r="LP148" s="316"/>
      <c r="LQ148" s="316" t="s">
        <v>173</v>
      </c>
      <c r="LR148" s="316"/>
      <c r="LS148" s="316"/>
      <c r="LT148" s="316"/>
      <c r="LU148" s="316"/>
      <c r="LV148" s="316"/>
      <c r="LW148" s="316"/>
      <c r="LX148" s="316"/>
      <c r="LY148" s="316" t="s">
        <v>173</v>
      </c>
      <c r="LZ148" s="316"/>
      <c r="MA148" s="316"/>
      <c r="MB148" s="316"/>
      <c r="MC148" s="316"/>
      <c r="MD148" s="316"/>
      <c r="ME148" s="316"/>
      <c r="MF148" s="316"/>
      <c r="MG148" s="316" t="s">
        <v>173</v>
      </c>
      <c r="MH148" s="316"/>
      <c r="MI148" s="316"/>
      <c r="MJ148" s="316"/>
      <c r="MK148" s="316"/>
      <c r="ML148" s="316"/>
      <c r="MM148" s="316"/>
      <c r="MN148" s="316"/>
      <c r="MO148" s="316" t="s">
        <v>173</v>
      </c>
      <c r="MP148" s="316"/>
      <c r="MQ148" s="316"/>
      <c r="MR148" s="316"/>
      <c r="MS148" s="316"/>
      <c r="MT148" s="316"/>
      <c r="MU148" s="316"/>
      <c r="MV148" s="316"/>
      <c r="MW148" s="316" t="s">
        <v>173</v>
      </c>
      <c r="MX148" s="316"/>
      <c r="MY148" s="316"/>
      <c r="MZ148" s="316"/>
      <c r="NA148" s="316"/>
      <c r="NB148" s="316"/>
      <c r="NC148" s="316"/>
      <c r="ND148" s="316"/>
      <c r="NE148" s="316" t="s">
        <v>173</v>
      </c>
      <c r="NF148" s="316"/>
      <c r="NG148" s="316"/>
      <c r="NH148" s="316"/>
      <c r="NI148" s="316"/>
      <c r="NJ148" s="316"/>
      <c r="NK148" s="316"/>
      <c r="NL148" s="316"/>
      <c r="NM148" s="316" t="s">
        <v>173</v>
      </c>
      <c r="NN148" s="316"/>
      <c r="NO148" s="316"/>
      <c r="NP148" s="316"/>
      <c r="NQ148" s="316"/>
      <c r="NR148" s="316"/>
      <c r="NS148" s="316"/>
      <c r="NT148" s="316"/>
      <c r="NU148" s="316" t="s">
        <v>173</v>
      </c>
      <c r="NV148" s="316"/>
      <c r="NW148" s="316"/>
      <c r="NX148" s="316"/>
      <c r="NY148" s="316"/>
      <c r="NZ148" s="316"/>
      <c r="OA148" s="316"/>
      <c r="OB148" s="316"/>
      <c r="OC148" s="316" t="s">
        <v>173</v>
      </c>
      <c r="OD148" s="316"/>
      <c r="OE148" s="316"/>
      <c r="OF148" s="316"/>
      <c r="OG148" s="316"/>
      <c r="OH148" s="316"/>
      <c r="OI148" s="316"/>
      <c r="OJ148" s="316"/>
      <c r="OK148" s="316" t="s">
        <v>173</v>
      </c>
      <c r="OL148" s="316"/>
      <c r="OM148" s="316"/>
      <c r="ON148" s="316"/>
      <c r="OO148" s="316"/>
      <c r="OP148" s="316"/>
      <c r="OQ148" s="316"/>
      <c r="OR148" s="316"/>
      <c r="OS148" s="316" t="s">
        <v>173</v>
      </c>
      <c r="OT148" s="316"/>
      <c r="OU148" s="316"/>
      <c r="OV148" s="316"/>
      <c r="OW148" s="316"/>
      <c r="OX148" s="316"/>
      <c r="OY148" s="316"/>
      <c r="OZ148" s="316"/>
      <c r="PA148" s="316" t="s">
        <v>173</v>
      </c>
      <c r="PB148" s="316"/>
      <c r="PC148" s="316"/>
      <c r="PD148" s="316"/>
      <c r="PE148" s="316"/>
      <c r="PF148" s="316"/>
      <c r="PG148" s="316"/>
      <c r="PH148" s="316"/>
      <c r="PI148" s="316" t="s">
        <v>173</v>
      </c>
      <c r="PJ148" s="316"/>
      <c r="PK148" s="316"/>
      <c r="PL148" s="316"/>
      <c r="PM148" s="316"/>
      <c r="PN148" s="316"/>
      <c r="PO148" s="316"/>
      <c r="PP148" s="316"/>
      <c r="PQ148" s="316" t="s">
        <v>173</v>
      </c>
      <c r="PR148" s="316"/>
      <c r="PS148" s="316"/>
      <c r="PT148" s="316"/>
      <c r="PU148" s="316"/>
      <c r="PV148" s="316"/>
      <c r="PW148" s="316"/>
      <c r="PX148" s="316"/>
      <c r="PY148" s="316" t="s">
        <v>173</v>
      </c>
      <c r="PZ148" s="316"/>
      <c r="QA148" s="316"/>
      <c r="QB148" s="316"/>
      <c r="QC148" s="316"/>
      <c r="QD148" s="316"/>
      <c r="QE148" s="316"/>
      <c r="QF148" s="316"/>
      <c r="QG148" s="316" t="s">
        <v>173</v>
      </c>
      <c r="QH148" s="316"/>
      <c r="QI148" s="316"/>
      <c r="QJ148" s="316"/>
      <c r="QK148" s="316"/>
      <c r="QL148" s="316"/>
      <c r="QM148" s="316"/>
      <c r="QN148" s="316"/>
      <c r="QO148" s="316" t="s">
        <v>173</v>
      </c>
      <c r="QP148" s="316"/>
      <c r="QQ148" s="316"/>
      <c r="QR148" s="316"/>
      <c r="QS148" s="316"/>
      <c r="QT148" s="316"/>
      <c r="QU148" s="316"/>
      <c r="QV148" s="316"/>
      <c r="QW148" s="316" t="s">
        <v>173</v>
      </c>
      <c r="QX148" s="316"/>
      <c r="QY148" s="316"/>
      <c r="QZ148" s="316"/>
      <c r="RA148" s="316"/>
      <c r="RB148" s="316"/>
      <c r="RC148" s="316"/>
      <c r="RD148" s="316"/>
      <c r="RE148" s="316" t="s">
        <v>173</v>
      </c>
      <c r="RF148" s="316"/>
      <c r="RG148" s="316"/>
      <c r="RH148" s="316"/>
      <c r="RI148" s="316"/>
      <c r="RJ148" s="316"/>
      <c r="RK148" s="316"/>
      <c r="RL148" s="316"/>
      <c r="RM148" s="316" t="s">
        <v>173</v>
      </c>
      <c r="RN148" s="316"/>
      <c r="RO148" s="316"/>
      <c r="RP148" s="316"/>
      <c r="RQ148" s="316"/>
      <c r="RR148" s="316"/>
      <c r="RS148" s="316"/>
      <c r="RT148" s="316"/>
      <c r="RU148" s="316" t="s">
        <v>173</v>
      </c>
      <c r="RV148" s="316"/>
      <c r="RW148" s="316"/>
      <c r="RX148" s="316"/>
      <c r="RY148" s="316"/>
      <c r="RZ148" s="316"/>
      <c r="SA148" s="316"/>
      <c r="SB148" s="316"/>
      <c r="SC148" s="316" t="s">
        <v>173</v>
      </c>
      <c r="SD148" s="316"/>
      <c r="SE148" s="316"/>
      <c r="SF148" s="316"/>
      <c r="SG148" s="316"/>
      <c r="SH148" s="316"/>
      <c r="SI148" s="316"/>
      <c r="SJ148" s="316"/>
      <c r="SK148" s="316" t="s">
        <v>173</v>
      </c>
      <c r="SL148" s="316"/>
      <c r="SM148" s="316"/>
      <c r="SN148" s="316"/>
      <c r="SO148" s="316"/>
      <c r="SP148" s="316"/>
      <c r="SQ148" s="316"/>
      <c r="SR148" s="316"/>
      <c r="SS148" s="316" t="s">
        <v>173</v>
      </c>
      <c r="ST148" s="316"/>
      <c r="SU148" s="316"/>
      <c r="SV148" s="316"/>
      <c r="SW148" s="316"/>
      <c r="SX148" s="316"/>
      <c r="SY148" s="316"/>
      <c r="SZ148" s="316"/>
      <c r="TA148" s="316" t="s">
        <v>173</v>
      </c>
      <c r="TB148" s="316"/>
      <c r="TC148" s="316"/>
      <c r="TD148" s="316"/>
      <c r="TE148" s="316"/>
      <c r="TF148" s="316"/>
      <c r="TG148" s="316"/>
      <c r="TH148" s="316"/>
      <c r="TI148" s="316" t="s">
        <v>173</v>
      </c>
      <c r="TJ148" s="316"/>
      <c r="TK148" s="316"/>
      <c r="TL148" s="316"/>
      <c r="TM148" s="316"/>
      <c r="TN148" s="316"/>
      <c r="TO148" s="316"/>
      <c r="TP148" s="316"/>
      <c r="TQ148" s="316" t="s">
        <v>173</v>
      </c>
      <c r="TR148" s="316"/>
      <c r="TS148" s="316"/>
      <c r="TT148" s="316"/>
      <c r="TU148" s="316"/>
      <c r="TV148" s="316"/>
      <c r="TW148" s="316"/>
      <c r="TX148" s="316"/>
      <c r="TY148" s="316" t="s">
        <v>173</v>
      </c>
      <c r="TZ148" s="316"/>
      <c r="UA148" s="316"/>
      <c r="UB148" s="316"/>
      <c r="UC148" s="316"/>
      <c r="UD148" s="316"/>
      <c r="UE148" s="316"/>
      <c r="UF148" s="316"/>
      <c r="UG148" s="316" t="s">
        <v>173</v>
      </c>
      <c r="UH148" s="316"/>
      <c r="UI148" s="316"/>
      <c r="UJ148" s="316"/>
      <c r="UK148" s="316"/>
      <c r="UL148" s="316"/>
      <c r="UM148" s="316"/>
      <c r="UN148" s="316"/>
      <c r="UO148" s="316" t="s">
        <v>173</v>
      </c>
      <c r="UP148" s="316"/>
      <c r="UQ148" s="316"/>
      <c r="UR148" s="316"/>
      <c r="US148" s="316"/>
      <c r="UT148" s="316"/>
      <c r="UU148" s="316"/>
      <c r="UV148" s="316"/>
      <c r="UW148" s="316" t="s">
        <v>173</v>
      </c>
      <c r="UX148" s="316"/>
      <c r="UY148" s="316"/>
      <c r="UZ148" s="316"/>
      <c r="VA148" s="316"/>
      <c r="VB148" s="316"/>
      <c r="VC148" s="316"/>
      <c r="VD148" s="316"/>
      <c r="VE148" s="316" t="s">
        <v>173</v>
      </c>
      <c r="VF148" s="316"/>
      <c r="VG148" s="316"/>
      <c r="VH148" s="316"/>
      <c r="VI148" s="316"/>
      <c r="VJ148" s="316"/>
      <c r="VK148" s="316"/>
      <c r="VL148" s="316"/>
      <c r="VM148" s="316" t="s">
        <v>173</v>
      </c>
      <c r="VN148" s="316"/>
      <c r="VO148" s="316"/>
      <c r="VP148" s="316"/>
      <c r="VQ148" s="316"/>
      <c r="VR148" s="316"/>
      <c r="VS148" s="316"/>
      <c r="VT148" s="316"/>
      <c r="VU148" s="316" t="s">
        <v>173</v>
      </c>
      <c r="VV148" s="316"/>
      <c r="VW148" s="316"/>
      <c r="VX148" s="316"/>
      <c r="VY148" s="316"/>
      <c r="VZ148" s="316"/>
      <c r="WA148" s="316"/>
      <c r="WB148" s="316"/>
      <c r="WC148" s="316" t="s">
        <v>173</v>
      </c>
      <c r="WD148" s="316"/>
      <c r="WE148" s="316"/>
      <c r="WF148" s="316"/>
      <c r="WG148" s="316"/>
      <c r="WH148" s="316"/>
      <c r="WI148" s="316"/>
      <c r="WJ148" s="316"/>
      <c r="WK148" s="316" t="s">
        <v>173</v>
      </c>
      <c r="WL148" s="316"/>
      <c r="WM148" s="316"/>
      <c r="WN148" s="316"/>
      <c r="WO148" s="316"/>
      <c r="WP148" s="316"/>
      <c r="WQ148" s="316"/>
      <c r="WR148" s="316"/>
      <c r="WS148" s="316" t="s">
        <v>173</v>
      </c>
      <c r="WT148" s="316"/>
      <c r="WU148" s="316"/>
      <c r="WV148" s="316"/>
      <c r="WW148" s="316"/>
      <c r="WX148" s="316"/>
      <c r="WY148" s="316"/>
      <c r="WZ148" s="316"/>
      <c r="XA148" s="316" t="s">
        <v>173</v>
      </c>
      <c r="XB148" s="316"/>
      <c r="XC148" s="316"/>
      <c r="XD148" s="316"/>
      <c r="XE148" s="316"/>
      <c r="XF148" s="316"/>
      <c r="XG148" s="316"/>
      <c r="XH148" s="316"/>
      <c r="XI148" s="316" t="s">
        <v>173</v>
      </c>
      <c r="XJ148" s="316"/>
      <c r="XK148" s="316"/>
      <c r="XL148" s="316"/>
      <c r="XM148" s="316"/>
      <c r="XN148" s="316"/>
      <c r="XO148" s="316"/>
      <c r="XP148" s="316"/>
      <c r="XQ148" s="316" t="s">
        <v>173</v>
      </c>
      <c r="XR148" s="316"/>
      <c r="XS148" s="316"/>
      <c r="XT148" s="316"/>
      <c r="XU148" s="316"/>
      <c r="XV148" s="316"/>
      <c r="XW148" s="316"/>
      <c r="XX148" s="316"/>
      <c r="XY148" s="316" t="s">
        <v>173</v>
      </c>
      <c r="XZ148" s="316"/>
      <c r="YA148" s="316"/>
      <c r="YB148" s="316"/>
      <c r="YC148" s="316"/>
      <c r="YD148" s="316"/>
      <c r="YE148" s="316"/>
      <c r="YF148" s="316"/>
      <c r="YG148" s="316" t="s">
        <v>173</v>
      </c>
      <c r="YH148" s="316"/>
      <c r="YI148" s="316"/>
      <c r="YJ148" s="316"/>
      <c r="YK148" s="316"/>
      <c r="YL148" s="316"/>
      <c r="YM148" s="316"/>
      <c r="YN148" s="316"/>
      <c r="YO148" s="316" t="s">
        <v>173</v>
      </c>
      <c r="YP148" s="316"/>
      <c r="YQ148" s="316"/>
      <c r="YR148" s="316"/>
      <c r="YS148" s="316"/>
      <c r="YT148" s="316"/>
      <c r="YU148" s="316"/>
      <c r="YV148" s="316"/>
      <c r="YW148" s="316" t="s">
        <v>173</v>
      </c>
      <c r="YX148" s="316"/>
      <c r="YY148" s="316"/>
      <c r="YZ148" s="316"/>
      <c r="ZA148" s="316"/>
      <c r="ZB148" s="316"/>
      <c r="ZC148" s="316"/>
      <c r="ZD148" s="316"/>
      <c r="ZE148" s="316" t="s">
        <v>173</v>
      </c>
      <c r="ZF148" s="316"/>
      <c r="ZG148" s="316"/>
      <c r="ZH148" s="316"/>
      <c r="ZI148" s="316"/>
      <c r="ZJ148" s="316"/>
      <c r="ZK148" s="316"/>
      <c r="ZL148" s="316"/>
      <c r="ZM148" s="316" t="s">
        <v>173</v>
      </c>
      <c r="ZN148" s="316"/>
      <c r="ZO148" s="316"/>
      <c r="ZP148" s="316"/>
      <c r="ZQ148" s="316"/>
      <c r="ZR148" s="316"/>
      <c r="ZS148" s="316"/>
      <c r="ZT148" s="316"/>
      <c r="ZU148" s="316" t="s">
        <v>173</v>
      </c>
      <c r="ZV148" s="316"/>
      <c r="ZW148" s="316"/>
      <c r="ZX148" s="316"/>
      <c r="ZY148" s="316"/>
      <c r="ZZ148" s="316"/>
      <c r="AAA148" s="316"/>
      <c r="AAB148" s="316"/>
      <c r="AAC148" s="316" t="s">
        <v>173</v>
      </c>
      <c r="AAD148" s="316"/>
      <c r="AAE148" s="316"/>
      <c r="AAF148" s="316"/>
      <c r="AAG148" s="316"/>
      <c r="AAH148" s="316"/>
      <c r="AAI148" s="316"/>
      <c r="AAJ148" s="316"/>
      <c r="AAK148" s="316" t="s">
        <v>173</v>
      </c>
      <c r="AAL148" s="316"/>
      <c r="AAM148" s="316"/>
      <c r="AAN148" s="316"/>
      <c r="AAO148" s="316"/>
      <c r="AAP148" s="316"/>
      <c r="AAQ148" s="316"/>
      <c r="AAR148" s="316"/>
      <c r="AAS148" s="316" t="s">
        <v>173</v>
      </c>
      <c r="AAT148" s="316"/>
      <c r="AAU148" s="316"/>
      <c r="AAV148" s="316"/>
      <c r="AAW148" s="316"/>
      <c r="AAX148" s="316"/>
      <c r="AAY148" s="316"/>
      <c r="AAZ148" s="316"/>
      <c r="ABA148" s="316" t="s">
        <v>173</v>
      </c>
      <c r="ABB148" s="316"/>
      <c r="ABC148" s="316"/>
      <c r="ABD148" s="316"/>
      <c r="ABE148" s="316"/>
      <c r="ABF148" s="316"/>
      <c r="ABG148" s="316"/>
      <c r="ABH148" s="316"/>
      <c r="ABI148" s="316" t="s">
        <v>173</v>
      </c>
      <c r="ABJ148" s="316"/>
      <c r="ABK148" s="316"/>
      <c r="ABL148" s="316"/>
      <c r="ABM148" s="316"/>
      <c r="ABN148" s="316"/>
      <c r="ABO148" s="316"/>
      <c r="ABP148" s="316"/>
      <c r="ABQ148" s="316" t="s">
        <v>173</v>
      </c>
      <c r="ABR148" s="316"/>
      <c r="ABS148" s="316"/>
      <c r="ABT148" s="316"/>
      <c r="ABU148" s="316"/>
      <c r="ABV148" s="316"/>
      <c r="ABW148" s="316"/>
      <c r="ABX148" s="316"/>
      <c r="ABY148" s="316" t="s">
        <v>173</v>
      </c>
      <c r="ABZ148" s="316"/>
      <c r="ACA148" s="316"/>
      <c r="ACB148" s="316"/>
      <c r="ACC148" s="316"/>
      <c r="ACD148" s="316"/>
      <c r="ACE148" s="316"/>
      <c r="ACF148" s="316"/>
      <c r="ACG148" s="316" t="s">
        <v>173</v>
      </c>
      <c r="ACH148" s="316"/>
      <c r="ACI148" s="316"/>
      <c r="ACJ148" s="316"/>
      <c r="ACK148" s="316"/>
      <c r="ACL148" s="316"/>
      <c r="ACM148" s="316"/>
      <c r="ACN148" s="316"/>
      <c r="ACO148" s="316" t="s">
        <v>173</v>
      </c>
      <c r="ACP148" s="316"/>
      <c r="ACQ148" s="316"/>
      <c r="ACR148" s="316"/>
      <c r="ACS148" s="316"/>
      <c r="ACT148" s="316"/>
      <c r="ACU148" s="316"/>
      <c r="ACV148" s="316"/>
      <c r="ACW148" s="316" t="s">
        <v>173</v>
      </c>
      <c r="ACX148" s="316"/>
      <c r="ACY148" s="316"/>
      <c r="ACZ148" s="316"/>
      <c r="ADA148" s="316"/>
      <c r="ADB148" s="316"/>
      <c r="ADC148" s="316"/>
      <c r="ADD148" s="316"/>
      <c r="ADE148" s="316" t="s">
        <v>173</v>
      </c>
      <c r="ADF148" s="316"/>
      <c r="ADG148" s="316"/>
      <c r="ADH148" s="316"/>
      <c r="ADI148" s="316"/>
      <c r="ADJ148" s="316"/>
      <c r="ADK148" s="316"/>
      <c r="ADL148" s="316"/>
      <c r="ADM148" s="316" t="s">
        <v>173</v>
      </c>
      <c r="ADN148" s="316"/>
      <c r="ADO148" s="316"/>
      <c r="ADP148" s="316"/>
      <c r="ADQ148" s="316"/>
      <c r="ADR148" s="316"/>
      <c r="ADS148" s="316"/>
      <c r="ADT148" s="316"/>
      <c r="ADU148" s="316" t="s">
        <v>173</v>
      </c>
      <c r="ADV148" s="316"/>
      <c r="ADW148" s="316"/>
      <c r="ADX148" s="316"/>
      <c r="ADY148" s="316"/>
      <c r="ADZ148" s="316"/>
      <c r="AEA148" s="316"/>
      <c r="AEB148" s="316"/>
      <c r="AEC148" s="316" t="s">
        <v>173</v>
      </c>
      <c r="AED148" s="316"/>
      <c r="AEE148" s="316"/>
      <c r="AEF148" s="316"/>
      <c r="AEG148" s="316"/>
      <c r="AEH148" s="316"/>
      <c r="AEI148" s="316"/>
      <c r="AEJ148" s="316"/>
      <c r="AEK148" s="316" t="s">
        <v>173</v>
      </c>
      <c r="AEL148" s="316"/>
      <c r="AEM148" s="316"/>
      <c r="AEN148" s="316"/>
      <c r="AEO148" s="316"/>
      <c r="AEP148" s="316"/>
      <c r="AEQ148" s="316"/>
      <c r="AER148" s="316"/>
      <c r="AES148" s="316" t="s">
        <v>173</v>
      </c>
      <c r="AET148" s="316"/>
      <c r="AEU148" s="316"/>
      <c r="AEV148" s="316"/>
      <c r="AEW148" s="316"/>
      <c r="AEX148" s="316"/>
      <c r="AEY148" s="316"/>
      <c r="AEZ148" s="316"/>
      <c r="AFA148" s="316" t="s">
        <v>173</v>
      </c>
      <c r="AFB148" s="316"/>
      <c r="AFC148" s="316"/>
      <c r="AFD148" s="316"/>
      <c r="AFE148" s="316"/>
      <c r="AFF148" s="316"/>
      <c r="AFG148" s="316"/>
      <c r="AFH148" s="316"/>
      <c r="AFI148" s="316" t="s">
        <v>173</v>
      </c>
      <c r="AFJ148" s="316"/>
      <c r="AFK148" s="316"/>
      <c r="AFL148" s="316"/>
      <c r="AFM148" s="316"/>
      <c r="AFN148" s="316"/>
      <c r="AFO148" s="316"/>
      <c r="AFP148" s="316"/>
      <c r="AFQ148" s="316" t="s">
        <v>173</v>
      </c>
      <c r="AFR148" s="316"/>
      <c r="AFS148" s="316"/>
      <c r="AFT148" s="316"/>
      <c r="AFU148" s="316"/>
      <c r="AFV148" s="316"/>
      <c r="AFW148" s="316"/>
      <c r="AFX148" s="316"/>
      <c r="AFY148" s="316" t="s">
        <v>173</v>
      </c>
      <c r="AFZ148" s="316"/>
      <c r="AGA148" s="316"/>
      <c r="AGB148" s="316"/>
      <c r="AGC148" s="316"/>
      <c r="AGD148" s="316"/>
      <c r="AGE148" s="316"/>
      <c r="AGF148" s="316"/>
      <c r="AGG148" s="316" t="s">
        <v>173</v>
      </c>
      <c r="AGH148" s="316"/>
      <c r="AGI148" s="316"/>
      <c r="AGJ148" s="316"/>
      <c r="AGK148" s="316"/>
      <c r="AGL148" s="316"/>
      <c r="AGM148" s="316"/>
      <c r="AGN148" s="316"/>
      <c r="AGO148" s="316" t="s">
        <v>173</v>
      </c>
      <c r="AGP148" s="316"/>
      <c r="AGQ148" s="316"/>
      <c r="AGR148" s="316"/>
      <c r="AGS148" s="316"/>
      <c r="AGT148" s="316"/>
      <c r="AGU148" s="316"/>
      <c r="AGV148" s="316"/>
      <c r="AGW148" s="316" t="s">
        <v>173</v>
      </c>
      <c r="AGX148" s="316"/>
      <c r="AGY148" s="316"/>
      <c r="AGZ148" s="316"/>
      <c r="AHA148" s="316"/>
      <c r="AHB148" s="316"/>
      <c r="AHC148" s="316"/>
      <c r="AHD148" s="316"/>
      <c r="AHE148" s="316" t="s">
        <v>173</v>
      </c>
      <c r="AHF148" s="316"/>
      <c r="AHG148" s="316"/>
      <c r="AHH148" s="316"/>
      <c r="AHI148" s="316"/>
      <c r="AHJ148" s="316"/>
      <c r="AHK148" s="316"/>
      <c r="AHL148" s="316"/>
      <c r="AHM148" s="316" t="s">
        <v>173</v>
      </c>
      <c r="AHN148" s="316"/>
      <c r="AHO148" s="316"/>
      <c r="AHP148" s="316"/>
      <c r="AHQ148" s="316"/>
      <c r="AHR148" s="316"/>
      <c r="AHS148" s="316"/>
      <c r="AHT148" s="316"/>
      <c r="AHU148" s="316" t="s">
        <v>173</v>
      </c>
      <c r="AHV148" s="316"/>
      <c r="AHW148" s="316"/>
      <c r="AHX148" s="316"/>
      <c r="AHY148" s="316"/>
      <c r="AHZ148" s="316"/>
      <c r="AIA148" s="316"/>
      <c r="AIB148" s="316"/>
      <c r="AIC148" s="316" t="s">
        <v>173</v>
      </c>
      <c r="AID148" s="316"/>
      <c r="AIE148" s="316"/>
      <c r="AIF148" s="316"/>
      <c r="AIG148" s="316"/>
      <c r="AIH148" s="316"/>
      <c r="AII148" s="316"/>
      <c r="AIJ148" s="316"/>
      <c r="AIK148" s="316" t="s">
        <v>173</v>
      </c>
      <c r="AIL148" s="316"/>
      <c r="AIM148" s="316"/>
      <c r="AIN148" s="316"/>
      <c r="AIO148" s="316"/>
      <c r="AIP148" s="316"/>
      <c r="AIQ148" s="316"/>
      <c r="AIR148" s="316"/>
      <c r="AIS148" s="316" t="s">
        <v>173</v>
      </c>
      <c r="AIT148" s="316"/>
      <c r="AIU148" s="316"/>
      <c r="AIV148" s="316"/>
      <c r="AIW148" s="316"/>
      <c r="AIX148" s="316"/>
      <c r="AIY148" s="316"/>
      <c r="AIZ148" s="316"/>
      <c r="AJA148" s="316" t="s">
        <v>173</v>
      </c>
      <c r="AJB148" s="316"/>
      <c r="AJC148" s="316"/>
      <c r="AJD148" s="316"/>
      <c r="AJE148" s="316"/>
      <c r="AJF148" s="316"/>
      <c r="AJG148" s="316"/>
      <c r="AJH148" s="316"/>
      <c r="AJI148" s="316" t="s">
        <v>173</v>
      </c>
      <c r="AJJ148" s="316"/>
      <c r="AJK148" s="316"/>
      <c r="AJL148" s="316"/>
      <c r="AJM148" s="316"/>
      <c r="AJN148" s="316"/>
      <c r="AJO148" s="316"/>
      <c r="AJP148" s="316"/>
      <c r="AJQ148" s="316" t="s">
        <v>173</v>
      </c>
      <c r="AJR148" s="316"/>
      <c r="AJS148" s="316"/>
      <c r="AJT148" s="316"/>
      <c r="AJU148" s="316"/>
      <c r="AJV148" s="316"/>
      <c r="AJW148" s="316"/>
      <c r="AJX148" s="316"/>
      <c r="AJY148" s="316" t="s">
        <v>173</v>
      </c>
      <c r="AJZ148" s="316"/>
      <c r="AKA148" s="316"/>
      <c r="AKB148" s="316"/>
      <c r="AKC148" s="316"/>
      <c r="AKD148" s="316"/>
      <c r="AKE148" s="316"/>
      <c r="AKF148" s="316"/>
      <c r="AKG148" s="316" t="s">
        <v>173</v>
      </c>
      <c r="AKH148" s="316"/>
      <c r="AKI148" s="316"/>
      <c r="AKJ148" s="316"/>
      <c r="AKK148" s="316"/>
      <c r="AKL148" s="316"/>
      <c r="AKM148" s="316"/>
      <c r="AKN148" s="316"/>
      <c r="AKO148" s="316" t="s">
        <v>173</v>
      </c>
      <c r="AKP148" s="316"/>
      <c r="AKQ148" s="316"/>
      <c r="AKR148" s="316"/>
      <c r="AKS148" s="316"/>
      <c r="AKT148" s="316"/>
      <c r="AKU148" s="316"/>
      <c r="AKV148" s="316"/>
      <c r="AKW148" s="316" t="s">
        <v>173</v>
      </c>
      <c r="AKX148" s="316"/>
      <c r="AKY148" s="316"/>
      <c r="AKZ148" s="316"/>
      <c r="ALA148" s="316"/>
      <c r="ALB148" s="316"/>
      <c r="ALC148" s="316"/>
      <c r="ALD148" s="316"/>
      <c r="ALE148" s="316" t="s">
        <v>173</v>
      </c>
      <c r="ALF148" s="316"/>
      <c r="ALG148" s="316"/>
      <c r="ALH148" s="316"/>
      <c r="ALI148" s="316"/>
      <c r="ALJ148" s="316"/>
      <c r="ALK148" s="316"/>
      <c r="ALL148" s="316"/>
      <c r="ALM148" s="316" t="s">
        <v>173</v>
      </c>
      <c r="ALN148" s="316"/>
      <c r="ALO148" s="316"/>
      <c r="ALP148" s="316"/>
      <c r="ALQ148" s="316"/>
      <c r="ALR148" s="316"/>
      <c r="ALS148" s="316"/>
      <c r="ALT148" s="316"/>
      <c r="ALU148" s="316" t="s">
        <v>173</v>
      </c>
      <c r="ALV148" s="316"/>
      <c r="ALW148" s="316"/>
      <c r="ALX148" s="316"/>
      <c r="ALY148" s="316"/>
      <c r="ALZ148" s="316"/>
      <c r="AMA148" s="316"/>
      <c r="AMB148" s="316"/>
      <c r="AMC148" s="316" t="s">
        <v>173</v>
      </c>
      <c r="AMD148" s="316"/>
      <c r="AME148" s="316"/>
      <c r="AMF148" s="316"/>
      <c r="AMG148" s="316"/>
      <c r="AMH148" s="316"/>
      <c r="AMI148" s="316"/>
      <c r="AMJ148" s="316"/>
      <c r="AMK148" s="316" t="s">
        <v>173</v>
      </c>
      <c r="AML148" s="316"/>
      <c r="AMM148" s="316"/>
      <c r="AMN148" s="316"/>
      <c r="AMO148" s="316"/>
      <c r="AMP148" s="316"/>
      <c r="AMQ148" s="316"/>
      <c r="AMR148" s="316"/>
      <c r="AMS148" s="316" t="s">
        <v>173</v>
      </c>
      <c r="AMT148" s="316"/>
      <c r="AMU148" s="316"/>
      <c r="AMV148" s="316"/>
      <c r="AMW148" s="316"/>
      <c r="AMX148" s="316"/>
      <c r="AMY148" s="316"/>
      <c r="AMZ148" s="316"/>
      <c r="ANA148" s="316" t="s">
        <v>173</v>
      </c>
      <c r="ANB148" s="316"/>
      <c r="ANC148" s="316"/>
      <c r="AND148" s="316"/>
      <c r="ANE148" s="316"/>
      <c r="ANF148" s="316"/>
      <c r="ANG148" s="316"/>
      <c r="ANH148" s="316"/>
      <c r="ANI148" s="316" t="s">
        <v>173</v>
      </c>
      <c r="ANJ148" s="316"/>
      <c r="ANK148" s="316"/>
      <c r="ANL148" s="316"/>
      <c r="ANM148" s="316"/>
      <c r="ANN148" s="316"/>
      <c r="ANO148" s="316"/>
      <c r="ANP148" s="316"/>
      <c r="ANQ148" s="316" t="s">
        <v>173</v>
      </c>
      <c r="ANR148" s="316"/>
      <c r="ANS148" s="316"/>
      <c r="ANT148" s="316"/>
      <c r="ANU148" s="316"/>
      <c r="ANV148" s="316"/>
      <c r="ANW148" s="316"/>
      <c r="ANX148" s="316"/>
      <c r="ANY148" s="316" t="s">
        <v>173</v>
      </c>
      <c r="ANZ148" s="316"/>
      <c r="AOA148" s="316"/>
      <c r="AOB148" s="316"/>
      <c r="AOC148" s="316"/>
      <c r="AOD148" s="316"/>
      <c r="AOE148" s="316"/>
      <c r="AOF148" s="316"/>
      <c r="AOG148" s="316" t="s">
        <v>173</v>
      </c>
      <c r="AOH148" s="316"/>
      <c r="AOI148" s="316"/>
      <c r="AOJ148" s="316"/>
      <c r="AOK148" s="316"/>
      <c r="AOL148" s="316"/>
      <c r="AOM148" s="316"/>
      <c r="AON148" s="316"/>
      <c r="AOO148" s="316" t="s">
        <v>173</v>
      </c>
      <c r="AOP148" s="316"/>
      <c r="AOQ148" s="316"/>
      <c r="AOR148" s="316"/>
      <c r="AOS148" s="316"/>
      <c r="AOT148" s="316"/>
      <c r="AOU148" s="316"/>
      <c r="AOV148" s="316"/>
      <c r="AOW148" s="316" t="s">
        <v>173</v>
      </c>
      <c r="AOX148" s="316"/>
      <c r="AOY148" s="316"/>
      <c r="AOZ148" s="316"/>
      <c r="APA148" s="316"/>
      <c r="APB148" s="316"/>
      <c r="APC148" s="316"/>
      <c r="APD148" s="316"/>
      <c r="APE148" s="316" t="s">
        <v>173</v>
      </c>
      <c r="APF148" s="316"/>
      <c r="APG148" s="316"/>
      <c r="APH148" s="316"/>
      <c r="API148" s="316"/>
      <c r="APJ148" s="316"/>
      <c r="APK148" s="316"/>
      <c r="APL148" s="316"/>
      <c r="APM148" s="316" t="s">
        <v>173</v>
      </c>
      <c r="APN148" s="316"/>
      <c r="APO148" s="316"/>
      <c r="APP148" s="316"/>
      <c r="APQ148" s="316"/>
      <c r="APR148" s="316"/>
      <c r="APS148" s="316"/>
      <c r="APT148" s="316"/>
      <c r="APU148" s="316" t="s">
        <v>173</v>
      </c>
      <c r="APV148" s="316"/>
      <c r="APW148" s="316"/>
      <c r="APX148" s="316"/>
      <c r="APY148" s="316"/>
      <c r="APZ148" s="316"/>
      <c r="AQA148" s="316"/>
      <c r="AQB148" s="316"/>
      <c r="AQC148" s="316" t="s">
        <v>173</v>
      </c>
      <c r="AQD148" s="316"/>
      <c r="AQE148" s="316"/>
      <c r="AQF148" s="316"/>
      <c r="AQG148" s="316"/>
      <c r="AQH148" s="316"/>
      <c r="AQI148" s="316"/>
      <c r="AQJ148" s="316"/>
      <c r="AQK148" s="316" t="s">
        <v>173</v>
      </c>
      <c r="AQL148" s="316"/>
      <c r="AQM148" s="316"/>
      <c r="AQN148" s="316"/>
      <c r="AQO148" s="316"/>
      <c r="AQP148" s="316"/>
      <c r="AQQ148" s="316"/>
      <c r="AQR148" s="316"/>
      <c r="AQS148" s="316" t="s">
        <v>173</v>
      </c>
      <c r="AQT148" s="316"/>
      <c r="AQU148" s="316"/>
      <c r="AQV148" s="316"/>
      <c r="AQW148" s="316"/>
      <c r="AQX148" s="316"/>
      <c r="AQY148" s="316"/>
      <c r="AQZ148" s="316"/>
      <c r="ARA148" s="316" t="s">
        <v>173</v>
      </c>
      <c r="ARB148" s="316"/>
      <c r="ARC148" s="316"/>
      <c r="ARD148" s="316"/>
      <c r="ARE148" s="316"/>
      <c r="ARF148" s="316"/>
      <c r="ARG148" s="316"/>
      <c r="ARH148" s="316"/>
      <c r="ARI148" s="316" t="s">
        <v>173</v>
      </c>
      <c r="ARJ148" s="316"/>
      <c r="ARK148" s="316"/>
      <c r="ARL148" s="316"/>
      <c r="ARM148" s="316"/>
      <c r="ARN148" s="316"/>
      <c r="ARO148" s="316"/>
      <c r="ARP148" s="316"/>
      <c r="ARQ148" s="316" t="s">
        <v>173</v>
      </c>
      <c r="ARR148" s="316"/>
      <c r="ARS148" s="316"/>
      <c r="ART148" s="316"/>
      <c r="ARU148" s="316"/>
      <c r="ARV148" s="316"/>
      <c r="ARW148" s="316"/>
      <c r="ARX148" s="316"/>
      <c r="ARY148" s="316" t="s">
        <v>173</v>
      </c>
      <c r="ARZ148" s="316"/>
      <c r="ASA148" s="316"/>
      <c r="ASB148" s="316"/>
      <c r="ASC148" s="316"/>
      <c r="ASD148" s="316"/>
      <c r="ASE148" s="316"/>
      <c r="ASF148" s="316"/>
      <c r="ASG148" s="316" t="s">
        <v>173</v>
      </c>
      <c r="ASH148" s="316"/>
      <c r="ASI148" s="316"/>
      <c r="ASJ148" s="316"/>
      <c r="ASK148" s="316"/>
      <c r="ASL148" s="316"/>
      <c r="ASM148" s="316"/>
      <c r="ASN148" s="316"/>
      <c r="ASO148" s="316" t="s">
        <v>173</v>
      </c>
      <c r="ASP148" s="316"/>
      <c r="ASQ148" s="316"/>
      <c r="ASR148" s="316"/>
      <c r="ASS148" s="316"/>
      <c r="AST148" s="316"/>
      <c r="ASU148" s="316"/>
      <c r="ASV148" s="316"/>
      <c r="ASW148" s="316" t="s">
        <v>173</v>
      </c>
      <c r="ASX148" s="316"/>
      <c r="ASY148" s="316"/>
      <c r="ASZ148" s="316"/>
      <c r="ATA148" s="316"/>
      <c r="ATB148" s="316"/>
      <c r="ATC148" s="316"/>
      <c r="ATD148" s="316"/>
      <c r="ATE148" s="316" t="s">
        <v>173</v>
      </c>
      <c r="ATF148" s="316"/>
      <c r="ATG148" s="316"/>
      <c r="ATH148" s="316"/>
      <c r="ATI148" s="316"/>
      <c r="ATJ148" s="316"/>
      <c r="ATK148" s="316"/>
      <c r="ATL148" s="316"/>
      <c r="ATM148" s="316" t="s">
        <v>173</v>
      </c>
      <c r="ATN148" s="316"/>
      <c r="ATO148" s="316"/>
      <c r="ATP148" s="316"/>
      <c r="ATQ148" s="316"/>
      <c r="ATR148" s="316"/>
      <c r="ATS148" s="316"/>
      <c r="ATT148" s="316"/>
      <c r="ATU148" s="316" t="s">
        <v>173</v>
      </c>
      <c r="ATV148" s="316"/>
      <c r="ATW148" s="316"/>
      <c r="ATX148" s="316"/>
      <c r="ATY148" s="316"/>
      <c r="ATZ148" s="316"/>
      <c r="AUA148" s="316"/>
      <c r="AUB148" s="316"/>
      <c r="AUC148" s="316" t="s">
        <v>173</v>
      </c>
      <c r="AUD148" s="316"/>
      <c r="AUE148" s="316"/>
      <c r="AUF148" s="316"/>
      <c r="AUG148" s="316"/>
      <c r="AUH148" s="316"/>
      <c r="AUI148" s="316"/>
      <c r="AUJ148" s="316"/>
      <c r="AUK148" s="316" t="s">
        <v>173</v>
      </c>
      <c r="AUL148" s="316"/>
      <c r="AUM148" s="316"/>
      <c r="AUN148" s="316"/>
      <c r="AUO148" s="316"/>
      <c r="AUP148" s="316"/>
      <c r="AUQ148" s="316"/>
      <c r="AUR148" s="316"/>
      <c r="AUS148" s="316" t="s">
        <v>173</v>
      </c>
      <c r="AUT148" s="316"/>
      <c r="AUU148" s="316"/>
      <c r="AUV148" s="316"/>
      <c r="AUW148" s="316"/>
      <c r="AUX148" s="316"/>
      <c r="AUY148" s="316"/>
      <c r="AUZ148" s="316"/>
      <c r="AVA148" s="316" t="s">
        <v>173</v>
      </c>
      <c r="AVB148" s="316"/>
      <c r="AVC148" s="316"/>
      <c r="AVD148" s="316"/>
      <c r="AVE148" s="316"/>
      <c r="AVF148" s="316"/>
      <c r="AVG148" s="316"/>
      <c r="AVH148" s="316"/>
      <c r="AVI148" s="316" t="s">
        <v>173</v>
      </c>
      <c r="AVJ148" s="316"/>
      <c r="AVK148" s="316"/>
      <c r="AVL148" s="316"/>
      <c r="AVM148" s="316"/>
      <c r="AVN148" s="316"/>
      <c r="AVO148" s="316"/>
      <c r="AVP148" s="316"/>
      <c r="AVQ148" s="316" t="s">
        <v>173</v>
      </c>
      <c r="AVR148" s="316"/>
      <c r="AVS148" s="316"/>
      <c r="AVT148" s="316"/>
      <c r="AVU148" s="316"/>
      <c r="AVV148" s="316"/>
      <c r="AVW148" s="316"/>
      <c r="AVX148" s="316"/>
      <c r="AVY148" s="316" t="s">
        <v>173</v>
      </c>
      <c r="AVZ148" s="316"/>
      <c r="AWA148" s="316"/>
      <c r="AWB148" s="316"/>
      <c r="AWC148" s="316"/>
      <c r="AWD148" s="316"/>
      <c r="AWE148" s="316"/>
      <c r="AWF148" s="316"/>
      <c r="AWG148" s="316" t="s">
        <v>173</v>
      </c>
      <c r="AWH148" s="316"/>
      <c r="AWI148" s="316"/>
      <c r="AWJ148" s="316"/>
      <c r="AWK148" s="316"/>
      <c r="AWL148" s="316"/>
      <c r="AWM148" s="316"/>
      <c r="AWN148" s="316"/>
      <c r="AWO148" s="316" t="s">
        <v>173</v>
      </c>
      <c r="AWP148" s="316"/>
      <c r="AWQ148" s="316"/>
      <c r="AWR148" s="316"/>
      <c r="AWS148" s="316"/>
      <c r="AWT148" s="316"/>
      <c r="AWU148" s="316"/>
      <c r="AWV148" s="316"/>
      <c r="AWW148" s="316" t="s">
        <v>173</v>
      </c>
      <c r="AWX148" s="316"/>
      <c r="AWY148" s="316"/>
      <c r="AWZ148" s="316"/>
      <c r="AXA148" s="316"/>
      <c r="AXB148" s="316"/>
      <c r="AXC148" s="316"/>
      <c r="AXD148" s="316"/>
      <c r="AXE148" s="316" t="s">
        <v>173</v>
      </c>
      <c r="AXF148" s="316"/>
      <c r="AXG148" s="316"/>
      <c r="AXH148" s="316"/>
      <c r="AXI148" s="316"/>
      <c r="AXJ148" s="316"/>
      <c r="AXK148" s="316"/>
      <c r="AXL148" s="316"/>
      <c r="AXM148" s="316" t="s">
        <v>173</v>
      </c>
      <c r="AXN148" s="316"/>
      <c r="AXO148" s="316"/>
      <c r="AXP148" s="316"/>
      <c r="AXQ148" s="316"/>
      <c r="AXR148" s="316"/>
      <c r="AXS148" s="316"/>
      <c r="AXT148" s="316"/>
      <c r="AXU148" s="316" t="s">
        <v>173</v>
      </c>
      <c r="AXV148" s="316"/>
      <c r="AXW148" s="316"/>
      <c r="AXX148" s="316"/>
      <c r="AXY148" s="316"/>
      <c r="AXZ148" s="316"/>
      <c r="AYA148" s="316"/>
      <c r="AYB148" s="316"/>
      <c r="AYC148" s="316" t="s">
        <v>173</v>
      </c>
      <c r="AYD148" s="316"/>
      <c r="AYE148" s="316"/>
      <c r="AYF148" s="316"/>
      <c r="AYG148" s="316"/>
      <c r="AYH148" s="316"/>
      <c r="AYI148" s="316"/>
      <c r="AYJ148" s="316"/>
      <c r="AYK148" s="316" t="s">
        <v>173</v>
      </c>
      <c r="AYL148" s="316"/>
      <c r="AYM148" s="316"/>
      <c r="AYN148" s="316"/>
      <c r="AYO148" s="316"/>
      <c r="AYP148" s="316"/>
      <c r="AYQ148" s="316"/>
      <c r="AYR148" s="316"/>
      <c r="AYS148" s="316" t="s">
        <v>173</v>
      </c>
      <c r="AYT148" s="316"/>
      <c r="AYU148" s="316"/>
      <c r="AYV148" s="316"/>
      <c r="AYW148" s="316"/>
      <c r="AYX148" s="316"/>
      <c r="AYY148" s="316"/>
      <c r="AYZ148" s="316"/>
      <c r="AZA148" s="316" t="s">
        <v>173</v>
      </c>
      <c r="AZB148" s="316"/>
      <c r="AZC148" s="316"/>
      <c r="AZD148" s="316"/>
      <c r="AZE148" s="316"/>
      <c r="AZF148" s="316"/>
      <c r="AZG148" s="316"/>
      <c r="AZH148" s="316"/>
      <c r="AZI148" s="316" t="s">
        <v>173</v>
      </c>
      <c r="AZJ148" s="316"/>
      <c r="AZK148" s="316"/>
      <c r="AZL148" s="316"/>
      <c r="AZM148" s="316"/>
      <c r="AZN148" s="316"/>
      <c r="AZO148" s="316"/>
      <c r="AZP148" s="316"/>
      <c r="AZQ148" s="316" t="s">
        <v>173</v>
      </c>
      <c r="AZR148" s="316"/>
      <c r="AZS148" s="316"/>
      <c r="AZT148" s="316"/>
      <c r="AZU148" s="316"/>
      <c r="AZV148" s="316"/>
      <c r="AZW148" s="316"/>
      <c r="AZX148" s="316"/>
      <c r="AZY148" s="316" t="s">
        <v>173</v>
      </c>
      <c r="AZZ148" s="316"/>
      <c r="BAA148" s="316"/>
      <c r="BAB148" s="316"/>
      <c r="BAC148" s="316"/>
      <c r="BAD148" s="316"/>
      <c r="BAE148" s="316"/>
      <c r="BAF148" s="316"/>
      <c r="BAG148" s="316" t="s">
        <v>173</v>
      </c>
      <c r="BAH148" s="316"/>
      <c r="BAI148" s="316"/>
      <c r="BAJ148" s="316"/>
      <c r="BAK148" s="316"/>
      <c r="BAL148" s="316"/>
      <c r="BAM148" s="316"/>
      <c r="BAN148" s="316"/>
      <c r="BAO148" s="316" t="s">
        <v>173</v>
      </c>
      <c r="BAP148" s="316"/>
      <c r="BAQ148" s="316"/>
      <c r="BAR148" s="316"/>
      <c r="BAS148" s="316"/>
      <c r="BAT148" s="316"/>
      <c r="BAU148" s="316"/>
      <c r="BAV148" s="316"/>
      <c r="BAW148" s="316" t="s">
        <v>173</v>
      </c>
      <c r="BAX148" s="316"/>
      <c r="BAY148" s="316"/>
      <c r="BAZ148" s="316"/>
      <c r="BBA148" s="316"/>
      <c r="BBB148" s="316"/>
      <c r="BBC148" s="316"/>
      <c r="BBD148" s="316"/>
      <c r="BBE148" s="316" t="s">
        <v>173</v>
      </c>
      <c r="BBF148" s="316"/>
      <c r="BBG148" s="316"/>
      <c r="BBH148" s="316"/>
      <c r="BBI148" s="316"/>
      <c r="BBJ148" s="316"/>
      <c r="BBK148" s="316"/>
      <c r="BBL148" s="316"/>
      <c r="BBM148" s="316" t="s">
        <v>173</v>
      </c>
      <c r="BBN148" s="316"/>
      <c r="BBO148" s="316"/>
      <c r="BBP148" s="316"/>
      <c r="BBQ148" s="316"/>
      <c r="BBR148" s="316"/>
      <c r="BBS148" s="316"/>
      <c r="BBT148" s="316"/>
      <c r="BBU148" s="316" t="s">
        <v>173</v>
      </c>
      <c r="BBV148" s="316"/>
      <c r="BBW148" s="316"/>
      <c r="BBX148" s="316"/>
      <c r="BBY148" s="316"/>
      <c r="BBZ148" s="316"/>
      <c r="BCA148" s="316"/>
      <c r="BCB148" s="316"/>
      <c r="BCC148" s="316" t="s">
        <v>173</v>
      </c>
      <c r="BCD148" s="316"/>
      <c r="BCE148" s="316"/>
      <c r="BCF148" s="316"/>
      <c r="BCG148" s="316"/>
      <c r="BCH148" s="316"/>
      <c r="BCI148" s="316"/>
      <c r="BCJ148" s="316"/>
      <c r="BCK148" s="316" t="s">
        <v>173</v>
      </c>
      <c r="BCL148" s="316"/>
      <c r="BCM148" s="316"/>
      <c r="BCN148" s="316"/>
      <c r="BCO148" s="316"/>
      <c r="BCP148" s="316"/>
      <c r="BCQ148" s="316"/>
      <c r="BCR148" s="316"/>
      <c r="BCS148" s="316" t="s">
        <v>173</v>
      </c>
      <c r="BCT148" s="316"/>
      <c r="BCU148" s="316"/>
      <c r="BCV148" s="316"/>
      <c r="BCW148" s="316"/>
      <c r="BCX148" s="316"/>
      <c r="BCY148" s="316"/>
      <c r="BCZ148" s="316"/>
      <c r="BDA148" s="316" t="s">
        <v>173</v>
      </c>
      <c r="BDB148" s="316"/>
      <c r="BDC148" s="316"/>
      <c r="BDD148" s="316"/>
      <c r="BDE148" s="316"/>
      <c r="BDF148" s="316"/>
      <c r="BDG148" s="316"/>
      <c r="BDH148" s="316"/>
      <c r="BDI148" s="316" t="s">
        <v>173</v>
      </c>
      <c r="BDJ148" s="316"/>
      <c r="BDK148" s="316"/>
      <c r="BDL148" s="316"/>
      <c r="BDM148" s="316"/>
      <c r="BDN148" s="316"/>
      <c r="BDO148" s="316"/>
      <c r="BDP148" s="316"/>
      <c r="BDQ148" s="316" t="s">
        <v>173</v>
      </c>
      <c r="BDR148" s="316"/>
      <c r="BDS148" s="316"/>
      <c r="BDT148" s="316"/>
      <c r="BDU148" s="316"/>
      <c r="BDV148" s="316"/>
      <c r="BDW148" s="316"/>
      <c r="BDX148" s="316"/>
      <c r="BDY148" s="316" t="s">
        <v>173</v>
      </c>
      <c r="BDZ148" s="316"/>
      <c r="BEA148" s="316"/>
      <c r="BEB148" s="316"/>
      <c r="BEC148" s="316"/>
      <c r="BED148" s="316"/>
      <c r="BEE148" s="316"/>
      <c r="BEF148" s="316"/>
      <c r="BEG148" s="316" t="s">
        <v>173</v>
      </c>
      <c r="BEH148" s="316"/>
      <c r="BEI148" s="316"/>
      <c r="BEJ148" s="316"/>
      <c r="BEK148" s="316"/>
      <c r="BEL148" s="316"/>
      <c r="BEM148" s="316"/>
      <c r="BEN148" s="316"/>
      <c r="BEO148" s="316" t="s">
        <v>173</v>
      </c>
      <c r="BEP148" s="316"/>
      <c r="BEQ148" s="316"/>
      <c r="BER148" s="316"/>
      <c r="BES148" s="316"/>
      <c r="BET148" s="316"/>
      <c r="BEU148" s="316"/>
      <c r="BEV148" s="316"/>
      <c r="BEW148" s="316" t="s">
        <v>173</v>
      </c>
      <c r="BEX148" s="316"/>
      <c r="BEY148" s="316"/>
      <c r="BEZ148" s="316"/>
      <c r="BFA148" s="316"/>
      <c r="BFB148" s="316"/>
      <c r="BFC148" s="316"/>
      <c r="BFD148" s="316"/>
      <c r="BFE148" s="316" t="s">
        <v>173</v>
      </c>
      <c r="BFF148" s="316"/>
      <c r="BFG148" s="316"/>
      <c r="BFH148" s="316"/>
      <c r="BFI148" s="316"/>
      <c r="BFJ148" s="316"/>
      <c r="BFK148" s="316"/>
      <c r="BFL148" s="316"/>
      <c r="BFM148" s="316" t="s">
        <v>173</v>
      </c>
      <c r="BFN148" s="316"/>
      <c r="BFO148" s="316"/>
      <c r="BFP148" s="316"/>
      <c r="BFQ148" s="316"/>
      <c r="BFR148" s="316"/>
      <c r="BFS148" s="316"/>
      <c r="BFT148" s="316"/>
      <c r="BFU148" s="316" t="s">
        <v>173</v>
      </c>
      <c r="BFV148" s="316"/>
      <c r="BFW148" s="316"/>
      <c r="BFX148" s="316"/>
      <c r="BFY148" s="316"/>
      <c r="BFZ148" s="316"/>
      <c r="BGA148" s="316"/>
      <c r="BGB148" s="316"/>
      <c r="BGC148" s="316" t="s">
        <v>173</v>
      </c>
      <c r="BGD148" s="316"/>
      <c r="BGE148" s="316"/>
      <c r="BGF148" s="316"/>
      <c r="BGG148" s="316"/>
      <c r="BGH148" s="316"/>
      <c r="BGI148" s="316"/>
      <c r="BGJ148" s="316"/>
      <c r="BGK148" s="316" t="s">
        <v>173</v>
      </c>
      <c r="BGL148" s="316"/>
      <c r="BGM148" s="316"/>
      <c r="BGN148" s="316"/>
      <c r="BGO148" s="316"/>
      <c r="BGP148" s="316"/>
      <c r="BGQ148" s="316"/>
      <c r="BGR148" s="316"/>
      <c r="BGS148" s="316" t="s">
        <v>173</v>
      </c>
      <c r="BGT148" s="316"/>
      <c r="BGU148" s="316"/>
      <c r="BGV148" s="316"/>
      <c r="BGW148" s="316"/>
      <c r="BGX148" s="316"/>
      <c r="BGY148" s="316"/>
      <c r="BGZ148" s="316"/>
      <c r="BHA148" s="316" t="s">
        <v>173</v>
      </c>
      <c r="BHB148" s="316"/>
      <c r="BHC148" s="316"/>
      <c r="BHD148" s="316"/>
      <c r="BHE148" s="316"/>
      <c r="BHF148" s="316"/>
      <c r="BHG148" s="316"/>
      <c r="BHH148" s="316"/>
      <c r="BHI148" s="316" t="s">
        <v>173</v>
      </c>
      <c r="BHJ148" s="316"/>
      <c r="BHK148" s="316"/>
      <c r="BHL148" s="316"/>
      <c r="BHM148" s="316"/>
      <c r="BHN148" s="316"/>
      <c r="BHO148" s="316"/>
      <c r="BHP148" s="316"/>
      <c r="BHQ148" s="316" t="s">
        <v>173</v>
      </c>
      <c r="BHR148" s="316"/>
      <c r="BHS148" s="316"/>
      <c r="BHT148" s="316"/>
      <c r="BHU148" s="316"/>
      <c r="BHV148" s="316"/>
      <c r="BHW148" s="316"/>
      <c r="BHX148" s="316"/>
      <c r="BHY148" s="316" t="s">
        <v>173</v>
      </c>
      <c r="BHZ148" s="316"/>
      <c r="BIA148" s="316"/>
      <c r="BIB148" s="316"/>
      <c r="BIC148" s="316"/>
      <c r="BID148" s="316"/>
      <c r="BIE148" s="316"/>
      <c r="BIF148" s="316"/>
      <c r="BIG148" s="316" t="s">
        <v>173</v>
      </c>
      <c r="BIH148" s="316"/>
      <c r="BII148" s="316"/>
      <c r="BIJ148" s="316"/>
      <c r="BIK148" s="316"/>
      <c r="BIL148" s="316"/>
      <c r="BIM148" s="316"/>
      <c r="BIN148" s="316"/>
      <c r="BIO148" s="316" t="s">
        <v>173</v>
      </c>
      <c r="BIP148" s="316"/>
      <c r="BIQ148" s="316"/>
      <c r="BIR148" s="316"/>
      <c r="BIS148" s="316"/>
      <c r="BIT148" s="316"/>
      <c r="BIU148" s="316"/>
      <c r="BIV148" s="316"/>
      <c r="BIW148" s="316" t="s">
        <v>173</v>
      </c>
      <c r="BIX148" s="316"/>
      <c r="BIY148" s="316"/>
      <c r="BIZ148" s="316"/>
      <c r="BJA148" s="316"/>
      <c r="BJB148" s="316"/>
      <c r="BJC148" s="316"/>
      <c r="BJD148" s="316"/>
      <c r="BJE148" s="316" t="s">
        <v>173</v>
      </c>
      <c r="BJF148" s="316"/>
      <c r="BJG148" s="316"/>
      <c r="BJH148" s="316"/>
      <c r="BJI148" s="316"/>
      <c r="BJJ148" s="316"/>
      <c r="BJK148" s="316"/>
      <c r="BJL148" s="316"/>
      <c r="BJM148" s="316" t="s">
        <v>173</v>
      </c>
      <c r="BJN148" s="316"/>
      <c r="BJO148" s="316"/>
      <c r="BJP148" s="316"/>
      <c r="BJQ148" s="316"/>
      <c r="BJR148" s="316"/>
      <c r="BJS148" s="316"/>
      <c r="BJT148" s="316"/>
      <c r="BJU148" s="316" t="s">
        <v>173</v>
      </c>
      <c r="BJV148" s="316"/>
      <c r="BJW148" s="316"/>
      <c r="BJX148" s="316"/>
      <c r="BJY148" s="316"/>
      <c r="BJZ148" s="316"/>
      <c r="BKA148" s="316"/>
      <c r="BKB148" s="316"/>
      <c r="BKC148" s="316" t="s">
        <v>173</v>
      </c>
      <c r="BKD148" s="316"/>
      <c r="BKE148" s="316"/>
      <c r="BKF148" s="316"/>
      <c r="BKG148" s="316"/>
      <c r="BKH148" s="316"/>
      <c r="BKI148" s="316"/>
      <c r="BKJ148" s="316"/>
      <c r="BKK148" s="316" t="s">
        <v>173</v>
      </c>
      <c r="BKL148" s="316"/>
      <c r="BKM148" s="316"/>
      <c r="BKN148" s="316"/>
      <c r="BKO148" s="316"/>
      <c r="BKP148" s="316"/>
      <c r="BKQ148" s="316"/>
      <c r="BKR148" s="316"/>
      <c r="BKS148" s="316" t="s">
        <v>173</v>
      </c>
      <c r="BKT148" s="316"/>
      <c r="BKU148" s="316"/>
      <c r="BKV148" s="316"/>
      <c r="BKW148" s="316"/>
      <c r="BKX148" s="316"/>
      <c r="BKY148" s="316"/>
      <c r="BKZ148" s="316"/>
      <c r="BLA148" s="316" t="s">
        <v>173</v>
      </c>
      <c r="BLB148" s="316"/>
      <c r="BLC148" s="316"/>
      <c r="BLD148" s="316"/>
      <c r="BLE148" s="316"/>
      <c r="BLF148" s="316"/>
      <c r="BLG148" s="316"/>
      <c r="BLH148" s="316"/>
      <c r="BLI148" s="316" t="s">
        <v>173</v>
      </c>
      <c r="BLJ148" s="316"/>
      <c r="BLK148" s="316"/>
      <c r="BLL148" s="316"/>
      <c r="BLM148" s="316"/>
      <c r="BLN148" s="316"/>
      <c r="BLO148" s="316"/>
      <c r="BLP148" s="316"/>
      <c r="BLQ148" s="316" t="s">
        <v>173</v>
      </c>
      <c r="BLR148" s="316"/>
      <c r="BLS148" s="316"/>
      <c r="BLT148" s="316"/>
      <c r="BLU148" s="316"/>
      <c r="BLV148" s="316"/>
      <c r="BLW148" s="316"/>
      <c r="BLX148" s="316"/>
      <c r="BLY148" s="316" t="s">
        <v>173</v>
      </c>
      <c r="BLZ148" s="316"/>
      <c r="BMA148" s="316"/>
      <c r="BMB148" s="316"/>
      <c r="BMC148" s="316"/>
      <c r="BMD148" s="316"/>
      <c r="BME148" s="316"/>
      <c r="BMF148" s="316"/>
      <c r="BMG148" s="316" t="s">
        <v>173</v>
      </c>
      <c r="BMH148" s="316"/>
      <c r="BMI148" s="316"/>
      <c r="BMJ148" s="316"/>
      <c r="BMK148" s="316"/>
      <c r="BML148" s="316"/>
      <c r="BMM148" s="316"/>
      <c r="BMN148" s="316"/>
      <c r="BMO148" s="316" t="s">
        <v>173</v>
      </c>
      <c r="BMP148" s="316"/>
      <c r="BMQ148" s="316"/>
      <c r="BMR148" s="316"/>
      <c r="BMS148" s="316"/>
      <c r="BMT148" s="316"/>
      <c r="BMU148" s="316"/>
      <c r="BMV148" s="316"/>
      <c r="BMW148" s="316" t="s">
        <v>173</v>
      </c>
      <c r="BMX148" s="316"/>
      <c r="BMY148" s="316"/>
      <c r="BMZ148" s="316"/>
      <c r="BNA148" s="316"/>
      <c r="BNB148" s="316"/>
      <c r="BNC148" s="316"/>
      <c r="BND148" s="316"/>
      <c r="BNE148" s="316" t="s">
        <v>173</v>
      </c>
      <c r="BNF148" s="316"/>
      <c r="BNG148" s="316"/>
      <c r="BNH148" s="316"/>
      <c r="BNI148" s="316"/>
      <c r="BNJ148" s="316"/>
      <c r="BNK148" s="316"/>
      <c r="BNL148" s="316"/>
      <c r="BNM148" s="316" t="s">
        <v>173</v>
      </c>
      <c r="BNN148" s="316"/>
      <c r="BNO148" s="316"/>
      <c r="BNP148" s="316"/>
      <c r="BNQ148" s="316"/>
      <c r="BNR148" s="316"/>
      <c r="BNS148" s="316"/>
      <c r="BNT148" s="316"/>
      <c r="BNU148" s="316" t="s">
        <v>173</v>
      </c>
      <c r="BNV148" s="316"/>
      <c r="BNW148" s="316"/>
      <c r="BNX148" s="316"/>
      <c r="BNY148" s="316"/>
      <c r="BNZ148" s="316"/>
      <c r="BOA148" s="316"/>
      <c r="BOB148" s="316"/>
      <c r="BOC148" s="316" t="s">
        <v>173</v>
      </c>
      <c r="BOD148" s="316"/>
      <c r="BOE148" s="316"/>
      <c r="BOF148" s="316"/>
      <c r="BOG148" s="316"/>
      <c r="BOH148" s="316"/>
      <c r="BOI148" s="316"/>
      <c r="BOJ148" s="316"/>
      <c r="BOK148" s="316" t="s">
        <v>173</v>
      </c>
      <c r="BOL148" s="316"/>
      <c r="BOM148" s="316"/>
      <c r="BON148" s="316"/>
      <c r="BOO148" s="316"/>
      <c r="BOP148" s="316"/>
      <c r="BOQ148" s="316"/>
      <c r="BOR148" s="316"/>
      <c r="BOS148" s="316" t="s">
        <v>173</v>
      </c>
      <c r="BOT148" s="316"/>
      <c r="BOU148" s="316"/>
      <c r="BOV148" s="316"/>
      <c r="BOW148" s="316"/>
      <c r="BOX148" s="316"/>
      <c r="BOY148" s="316"/>
      <c r="BOZ148" s="316"/>
      <c r="BPA148" s="316" t="s">
        <v>173</v>
      </c>
      <c r="BPB148" s="316"/>
      <c r="BPC148" s="316"/>
      <c r="BPD148" s="316"/>
      <c r="BPE148" s="316"/>
      <c r="BPF148" s="316"/>
      <c r="BPG148" s="316"/>
      <c r="BPH148" s="316"/>
      <c r="BPI148" s="316" t="s">
        <v>173</v>
      </c>
      <c r="BPJ148" s="316"/>
      <c r="BPK148" s="316"/>
      <c r="BPL148" s="316"/>
      <c r="BPM148" s="316"/>
      <c r="BPN148" s="316"/>
      <c r="BPO148" s="316"/>
      <c r="BPP148" s="316"/>
      <c r="BPQ148" s="316" t="s">
        <v>173</v>
      </c>
      <c r="BPR148" s="316"/>
      <c r="BPS148" s="316"/>
      <c r="BPT148" s="316"/>
      <c r="BPU148" s="316"/>
      <c r="BPV148" s="316"/>
      <c r="BPW148" s="316"/>
      <c r="BPX148" s="316"/>
      <c r="BPY148" s="316" t="s">
        <v>173</v>
      </c>
      <c r="BPZ148" s="316"/>
      <c r="BQA148" s="316"/>
      <c r="BQB148" s="316"/>
      <c r="BQC148" s="316"/>
      <c r="BQD148" s="316"/>
      <c r="BQE148" s="316"/>
      <c r="BQF148" s="316"/>
      <c r="BQG148" s="316" t="s">
        <v>173</v>
      </c>
      <c r="BQH148" s="316"/>
      <c r="BQI148" s="316"/>
      <c r="BQJ148" s="316"/>
      <c r="BQK148" s="316"/>
      <c r="BQL148" s="316"/>
      <c r="BQM148" s="316"/>
      <c r="BQN148" s="316"/>
      <c r="BQO148" s="316" t="s">
        <v>173</v>
      </c>
      <c r="BQP148" s="316"/>
      <c r="BQQ148" s="316"/>
      <c r="BQR148" s="316"/>
      <c r="BQS148" s="316"/>
      <c r="BQT148" s="316"/>
      <c r="BQU148" s="316"/>
      <c r="BQV148" s="316"/>
      <c r="BQW148" s="316" t="s">
        <v>173</v>
      </c>
      <c r="BQX148" s="316"/>
      <c r="BQY148" s="316"/>
      <c r="BQZ148" s="316"/>
      <c r="BRA148" s="316"/>
      <c r="BRB148" s="316"/>
      <c r="BRC148" s="316"/>
      <c r="BRD148" s="316"/>
      <c r="BRE148" s="316" t="s">
        <v>173</v>
      </c>
      <c r="BRF148" s="316"/>
      <c r="BRG148" s="316"/>
      <c r="BRH148" s="316"/>
      <c r="BRI148" s="316"/>
      <c r="BRJ148" s="316"/>
      <c r="BRK148" s="316"/>
      <c r="BRL148" s="316"/>
      <c r="BRM148" s="316" t="s">
        <v>173</v>
      </c>
      <c r="BRN148" s="316"/>
      <c r="BRO148" s="316"/>
      <c r="BRP148" s="316"/>
      <c r="BRQ148" s="316"/>
      <c r="BRR148" s="316"/>
      <c r="BRS148" s="316"/>
      <c r="BRT148" s="316"/>
      <c r="BRU148" s="316" t="s">
        <v>173</v>
      </c>
      <c r="BRV148" s="316"/>
      <c r="BRW148" s="316"/>
      <c r="BRX148" s="316"/>
      <c r="BRY148" s="316"/>
      <c r="BRZ148" s="316"/>
      <c r="BSA148" s="316"/>
      <c r="BSB148" s="316"/>
      <c r="BSC148" s="316" t="s">
        <v>173</v>
      </c>
      <c r="BSD148" s="316"/>
      <c r="BSE148" s="316"/>
      <c r="BSF148" s="316"/>
      <c r="BSG148" s="316"/>
      <c r="BSH148" s="316"/>
      <c r="BSI148" s="316"/>
      <c r="BSJ148" s="316"/>
      <c r="BSK148" s="316" t="s">
        <v>173</v>
      </c>
      <c r="BSL148" s="316"/>
      <c r="BSM148" s="316"/>
      <c r="BSN148" s="316"/>
      <c r="BSO148" s="316"/>
      <c r="BSP148" s="316"/>
      <c r="BSQ148" s="316"/>
      <c r="BSR148" s="316"/>
      <c r="BSS148" s="316" t="s">
        <v>173</v>
      </c>
      <c r="BST148" s="316"/>
      <c r="BSU148" s="316"/>
      <c r="BSV148" s="316"/>
      <c r="BSW148" s="316"/>
      <c r="BSX148" s="316"/>
      <c r="BSY148" s="316"/>
      <c r="BSZ148" s="316"/>
      <c r="BTA148" s="316" t="s">
        <v>173</v>
      </c>
      <c r="BTB148" s="316"/>
      <c r="BTC148" s="316"/>
      <c r="BTD148" s="316"/>
      <c r="BTE148" s="316"/>
      <c r="BTF148" s="316"/>
      <c r="BTG148" s="316"/>
      <c r="BTH148" s="316"/>
      <c r="BTI148" s="316" t="s">
        <v>173</v>
      </c>
      <c r="BTJ148" s="316"/>
      <c r="BTK148" s="316"/>
      <c r="BTL148" s="316"/>
      <c r="BTM148" s="316"/>
      <c r="BTN148" s="316"/>
      <c r="BTO148" s="316"/>
      <c r="BTP148" s="316"/>
      <c r="BTQ148" s="316" t="s">
        <v>173</v>
      </c>
      <c r="BTR148" s="316"/>
      <c r="BTS148" s="316"/>
      <c r="BTT148" s="316"/>
      <c r="BTU148" s="316"/>
      <c r="BTV148" s="316"/>
      <c r="BTW148" s="316"/>
      <c r="BTX148" s="316"/>
      <c r="BTY148" s="316" t="s">
        <v>173</v>
      </c>
      <c r="BTZ148" s="316"/>
      <c r="BUA148" s="316"/>
      <c r="BUB148" s="316"/>
      <c r="BUC148" s="316"/>
      <c r="BUD148" s="316"/>
      <c r="BUE148" s="316"/>
      <c r="BUF148" s="316"/>
      <c r="BUG148" s="316" t="s">
        <v>173</v>
      </c>
      <c r="BUH148" s="316"/>
      <c r="BUI148" s="316"/>
      <c r="BUJ148" s="316"/>
      <c r="BUK148" s="316"/>
      <c r="BUL148" s="316"/>
      <c r="BUM148" s="316"/>
      <c r="BUN148" s="316"/>
      <c r="BUO148" s="316" t="s">
        <v>173</v>
      </c>
      <c r="BUP148" s="316"/>
      <c r="BUQ148" s="316"/>
      <c r="BUR148" s="316"/>
      <c r="BUS148" s="316"/>
      <c r="BUT148" s="316"/>
      <c r="BUU148" s="316"/>
      <c r="BUV148" s="316"/>
      <c r="BUW148" s="316" t="s">
        <v>173</v>
      </c>
      <c r="BUX148" s="316"/>
      <c r="BUY148" s="316"/>
      <c r="BUZ148" s="316"/>
      <c r="BVA148" s="316"/>
      <c r="BVB148" s="316"/>
      <c r="BVC148" s="316"/>
      <c r="BVD148" s="316"/>
      <c r="BVE148" s="316" t="s">
        <v>173</v>
      </c>
      <c r="BVF148" s="316"/>
      <c r="BVG148" s="316"/>
      <c r="BVH148" s="316"/>
      <c r="BVI148" s="316"/>
      <c r="BVJ148" s="316"/>
      <c r="BVK148" s="316"/>
      <c r="BVL148" s="316"/>
      <c r="BVM148" s="316" t="s">
        <v>173</v>
      </c>
      <c r="BVN148" s="316"/>
      <c r="BVO148" s="316"/>
      <c r="BVP148" s="316"/>
      <c r="BVQ148" s="316"/>
      <c r="BVR148" s="316"/>
      <c r="BVS148" s="316"/>
      <c r="BVT148" s="316"/>
      <c r="BVU148" s="316" t="s">
        <v>173</v>
      </c>
      <c r="BVV148" s="316"/>
      <c r="BVW148" s="316"/>
      <c r="BVX148" s="316"/>
      <c r="BVY148" s="316"/>
      <c r="BVZ148" s="316"/>
      <c r="BWA148" s="316"/>
      <c r="BWB148" s="316"/>
      <c r="BWC148" s="316" t="s">
        <v>173</v>
      </c>
      <c r="BWD148" s="316"/>
      <c r="BWE148" s="316"/>
      <c r="BWF148" s="316"/>
      <c r="BWG148" s="316"/>
      <c r="BWH148" s="316"/>
      <c r="BWI148" s="316"/>
      <c r="BWJ148" s="316"/>
      <c r="BWK148" s="316" t="s">
        <v>173</v>
      </c>
      <c r="BWL148" s="316"/>
      <c r="BWM148" s="316"/>
      <c r="BWN148" s="316"/>
      <c r="BWO148" s="316"/>
      <c r="BWP148" s="316"/>
      <c r="BWQ148" s="316"/>
      <c r="BWR148" s="316"/>
      <c r="BWS148" s="316" t="s">
        <v>173</v>
      </c>
      <c r="BWT148" s="316"/>
      <c r="BWU148" s="316"/>
      <c r="BWV148" s="316"/>
      <c r="BWW148" s="316"/>
      <c r="BWX148" s="316"/>
      <c r="BWY148" s="316"/>
      <c r="BWZ148" s="316"/>
      <c r="BXA148" s="316" t="s">
        <v>173</v>
      </c>
      <c r="BXB148" s="316"/>
      <c r="BXC148" s="316"/>
      <c r="BXD148" s="316"/>
      <c r="BXE148" s="316"/>
      <c r="BXF148" s="316"/>
      <c r="BXG148" s="316"/>
      <c r="BXH148" s="316"/>
      <c r="BXI148" s="316" t="s">
        <v>173</v>
      </c>
      <c r="BXJ148" s="316"/>
      <c r="BXK148" s="316"/>
      <c r="BXL148" s="316"/>
      <c r="BXM148" s="316"/>
      <c r="BXN148" s="316"/>
      <c r="BXO148" s="316"/>
      <c r="BXP148" s="316"/>
      <c r="BXQ148" s="316" t="s">
        <v>173</v>
      </c>
      <c r="BXR148" s="316"/>
      <c r="BXS148" s="316"/>
      <c r="BXT148" s="316"/>
      <c r="BXU148" s="316"/>
      <c r="BXV148" s="316"/>
      <c r="BXW148" s="316"/>
      <c r="BXX148" s="316"/>
      <c r="BXY148" s="316" t="s">
        <v>173</v>
      </c>
      <c r="BXZ148" s="316"/>
      <c r="BYA148" s="316"/>
      <c r="BYB148" s="316"/>
      <c r="BYC148" s="316"/>
      <c r="BYD148" s="316"/>
      <c r="BYE148" s="316"/>
      <c r="BYF148" s="316"/>
      <c r="BYG148" s="316" t="s">
        <v>173</v>
      </c>
      <c r="BYH148" s="316"/>
      <c r="BYI148" s="316"/>
      <c r="BYJ148" s="316"/>
      <c r="BYK148" s="316"/>
      <c r="BYL148" s="316"/>
      <c r="BYM148" s="316"/>
      <c r="BYN148" s="316"/>
      <c r="BYO148" s="316" t="s">
        <v>173</v>
      </c>
      <c r="BYP148" s="316"/>
      <c r="BYQ148" s="316"/>
      <c r="BYR148" s="316"/>
      <c r="BYS148" s="316"/>
      <c r="BYT148" s="316"/>
      <c r="BYU148" s="316"/>
      <c r="BYV148" s="316"/>
      <c r="BYW148" s="316" t="s">
        <v>173</v>
      </c>
      <c r="BYX148" s="316"/>
      <c r="BYY148" s="316"/>
      <c r="BYZ148" s="316"/>
      <c r="BZA148" s="316"/>
      <c r="BZB148" s="316"/>
      <c r="BZC148" s="316"/>
      <c r="BZD148" s="316"/>
      <c r="BZE148" s="316" t="s">
        <v>173</v>
      </c>
      <c r="BZF148" s="316"/>
      <c r="BZG148" s="316"/>
      <c r="BZH148" s="316"/>
      <c r="BZI148" s="316"/>
      <c r="BZJ148" s="316"/>
      <c r="BZK148" s="316"/>
      <c r="BZL148" s="316"/>
      <c r="BZM148" s="316" t="s">
        <v>173</v>
      </c>
      <c r="BZN148" s="316"/>
      <c r="BZO148" s="316"/>
      <c r="BZP148" s="316"/>
      <c r="BZQ148" s="316"/>
      <c r="BZR148" s="316"/>
      <c r="BZS148" s="316"/>
      <c r="BZT148" s="316"/>
      <c r="BZU148" s="316" t="s">
        <v>173</v>
      </c>
      <c r="BZV148" s="316"/>
      <c r="BZW148" s="316"/>
      <c r="BZX148" s="316"/>
      <c r="BZY148" s="316"/>
      <c r="BZZ148" s="316"/>
      <c r="CAA148" s="316"/>
      <c r="CAB148" s="316"/>
      <c r="CAC148" s="316" t="s">
        <v>173</v>
      </c>
      <c r="CAD148" s="316"/>
      <c r="CAE148" s="316"/>
      <c r="CAF148" s="316"/>
      <c r="CAG148" s="316"/>
      <c r="CAH148" s="316"/>
      <c r="CAI148" s="316"/>
      <c r="CAJ148" s="316"/>
      <c r="CAK148" s="316" t="s">
        <v>173</v>
      </c>
      <c r="CAL148" s="316"/>
      <c r="CAM148" s="316"/>
      <c r="CAN148" s="316"/>
      <c r="CAO148" s="316"/>
      <c r="CAP148" s="316"/>
      <c r="CAQ148" s="316"/>
      <c r="CAR148" s="316"/>
      <c r="CAS148" s="316" t="s">
        <v>173</v>
      </c>
      <c r="CAT148" s="316"/>
      <c r="CAU148" s="316"/>
      <c r="CAV148" s="316"/>
      <c r="CAW148" s="316"/>
      <c r="CAX148" s="316"/>
      <c r="CAY148" s="316"/>
      <c r="CAZ148" s="316"/>
      <c r="CBA148" s="316" t="s">
        <v>173</v>
      </c>
      <c r="CBB148" s="316"/>
      <c r="CBC148" s="316"/>
      <c r="CBD148" s="316"/>
      <c r="CBE148" s="316"/>
      <c r="CBF148" s="316"/>
      <c r="CBG148" s="316"/>
      <c r="CBH148" s="316"/>
      <c r="CBI148" s="316" t="s">
        <v>173</v>
      </c>
      <c r="CBJ148" s="316"/>
      <c r="CBK148" s="316"/>
      <c r="CBL148" s="316"/>
      <c r="CBM148" s="316"/>
      <c r="CBN148" s="316"/>
      <c r="CBO148" s="316"/>
      <c r="CBP148" s="316"/>
      <c r="CBQ148" s="316" t="s">
        <v>173</v>
      </c>
      <c r="CBR148" s="316"/>
      <c r="CBS148" s="316"/>
      <c r="CBT148" s="316"/>
      <c r="CBU148" s="316"/>
      <c r="CBV148" s="316"/>
      <c r="CBW148" s="316"/>
      <c r="CBX148" s="316"/>
      <c r="CBY148" s="316" t="s">
        <v>173</v>
      </c>
      <c r="CBZ148" s="316"/>
      <c r="CCA148" s="316"/>
      <c r="CCB148" s="316"/>
      <c r="CCC148" s="316"/>
      <c r="CCD148" s="316"/>
      <c r="CCE148" s="316"/>
      <c r="CCF148" s="316"/>
      <c r="CCG148" s="316" t="s">
        <v>173</v>
      </c>
      <c r="CCH148" s="316"/>
      <c r="CCI148" s="316"/>
      <c r="CCJ148" s="316"/>
      <c r="CCK148" s="316"/>
      <c r="CCL148" s="316"/>
      <c r="CCM148" s="316"/>
      <c r="CCN148" s="316"/>
      <c r="CCO148" s="316" t="s">
        <v>173</v>
      </c>
      <c r="CCP148" s="316"/>
      <c r="CCQ148" s="316"/>
      <c r="CCR148" s="316"/>
      <c r="CCS148" s="316"/>
      <c r="CCT148" s="316"/>
      <c r="CCU148" s="316"/>
      <c r="CCV148" s="316"/>
      <c r="CCW148" s="316" t="s">
        <v>173</v>
      </c>
      <c r="CCX148" s="316"/>
      <c r="CCY148" s="316"/>
      <c r="CCZ148" s="316"/>
      <c r="CDA148" s="316"/>
      <c r="CDB148" s="316"/>
      <c r="CDC148" s="316"/>
      <c r="CDD148" s="316"/>
      <c r="CDE148" s="316" t="s">
        <v>173</v>
      </c>
      <c r="CDF148" s="316"/>
      <c r="CDG148" s="316"/>
      <c r="CDH148" s="316"/>
      <c r="CDI148" s="316"/>
      <c r="CDJ148" s="316"/>
      <c r="CDK148" s="316"/>
      <c r="CDL148" s="316"/>
      <c r="CDM148" s="316" t="s">
        <v>173</v>
      </c>
      <c r="CDN148" s="316"/>
      <c r="CDO148" s="316"/>
      <c r="CDP148" s="316"/>
      <c r="CDQ148" s="316"/>
      <c r="CDR148" s="316"/>
      <c r="CDS148" s="316"/>
      <c r="CDT148" s="316"/>
      <c r="CDU148" s="316" t="s">
        <v>173</v>
      </c>
      <c r="CDV148" s="316"/>
      <c r="CDW148" s="316"/>
      <c r="CDX148" s="316"/>
      <c r="CDY148" s="316"/>
      <c r="CDZ148" s="316"/>
      <c r="CEA148" s="316"/>
      <c r="CEB148" s="316"/>
      <c r="CEC148" s="316" t="s">
        <v>173</v>
      </c>
      <c r="CED148" s="316"/>
      <c r="CEE148" s="316"/>
      <c r="CEF148" s="316"/>
      <c r="CEG148" s="316"/>
      <c r="CEH148" s="316"/>
      <c r="CEI148" s="316"/>
      <c r="CEJ148" s="316"/>
      <c r="CEK148" s="316" t="s">
        <v>173</v>
      </c>
      <c r="CEL148" s="316"/>
      <c r="CEM148" s="316"/>
      <c r="CEN148" s="316"/>
      <c r="CEO148" s="316"/>
      <c r="CEP148" s="316"/>
      <c r="CEQ148" s="316"/>
      <c r="CER148" s="316"/>
      <c r="CES148" s="316" t="s">
        <v>173</v>
      </c>
      <c r="CET148" s="316"/>
      <c r="CEU148" s="316"/>
      <c r="CEV148" s="316"/>
      <c r="CEW148" s="316"/>
      <c r="CEX148" s="316"/>
      <c r="CEY148" s="316"/>
      <c r="CEZ148" s="316"/>
      <c r="CFA148" s="316" t="s">
        <v>173</v>
      </c>
      <c r="CFB148" s="316"/>
      <c r="CFC148" s="316"/>
      <c r="CFD148" s="316"/>
      <c r="CFE148" s="316"/>
      <c r="CFF148" s="316"/>
      <c r="CFG148" s="316"/>
      <c r="CFH148" s="316"/>
      <c r="CFI148" s="316" t="s">
        <v>173</v>
      </c>
      <c r="CFJ148" s="316"/>
      <c r="CFK148" s="316"/>
      <c r="CFL148" s="316"/>
      <c r="CFM148" s="316"/>
      <c r="CFN148" s="316"/>
      <c r="CFO148" s="316"/>
      <c r="CFP148" s="316"/>
      <c r="CFQ148" s="316" t="s">
        <v>173</v>
      </c>
      <c r="CFR148" s="316"/>
      <c r="CFS148" s="316"/>
      <c r="CFT148" s="316"/>
      <c r="CFU148" s="316"/>
      <c r="CFV148" s="316"/>
      <c r="CFW148" s="316"/>
      <c r="CFX148" s="316"/>
      <c r="CFY148" s="316" t="s">
        <v>173</v>
      </c>
      <c r="CFZ148" s="316"/>
      <c r="CGA148" s="316"/>
      <c r="CGB148" s="316"/>
      <c r="CGC148" s="316"/>
      <c r="CGD148" s="316"/>
      <c r="CGE148" s="316"/>
      <c r="CGF148" s="316"/>
      <c r="CGG148" s="316" t="s">
        <v>173</v>
      </c>
      <c r="CGH148" s="316"/>
      <c r="CGI148" s="316"/>
      <c r="CGJ148" s="316"/>
      <c r="CGK148" s="316"/>
      <c r="CGL148" s="316"/>
      <c r="CGM148" s="316"/>
      <c r="CGN148" s="316"/>
      <c r="CGO148" s="316" t="s">
        <v>173</v>
      </c>
      <c r="CGP148" s="316"/>
      <c r="CGQ148" s="316"/>
      <c r="CGR148" s="316"/>
      <c r="CGS148" s="316"/>
      <c r="CGT148" s="316"/>
      <c r="CGU148" s="316"/>
      <c r="CGV148" s="316"/>
      <c r="CGW148" s="316" t="s">
        <v>173</v>
      </c>
      <c r="CGX148" s="316"/>
      <c r="CGY148" s="316"/>
      <c r="CGZ148" s="316"/>
      <c r="CHA148" s="316"/>
      <c r="CHB148" s="316"/>
      <c r="CHC148" s="316"/>
      <c r="CHD148" s="316"/>
      <c r="CHE148" s="316" t="s">
        <v>173</v>
      </c>
      <c r="CHF148" s="316"/>
      <c r="CHG148" s="316"/>
      <c r="CHH148" s="316"/>
      <c r="CHI148" s="316"/>
      <c r="CHJ148" s="316"/>
      <c r="CHK148" s="316"/>
      <c r="CHL148" s="316"/>
      <c r="CHM148" s="316" t="s">
        <v>173</v>
      </c>
      <c r="CHN148" s="316"/>
      <c r="CHO148" s="316"/>
      <c r="CHP148" s="316"/>
      <c r="CHQ148" s="316"/>
      <c r="CHR148" s="316"/>
      <c r="CHS148" s="316"/>
      <c r="CHT148" s="316"/>
      <c r="CHU148" s="316" t="s">
        <v>173</v>
      </c>
      <c r="CHV148" s="316"/>
      <c r="CHW148" s="316"/>
      <c r="CHX148" s="316"/>
      <c r="CHY148" s="316"/>
      <c r="CHZ148" s="316"/>
      <c r="CIA148" s="316"/>
      <c r="CIB148" s="316"/>
      <c r="CIC148" s="316" t="s">
        <v>173</v>
      </c>
      <c r="CID148" s="316"/>
      <c r="CIE148" s="316"/>
      <c r="CIF148" s="316"/>
      <c r="CIG148" s="316"/>
      <c r="CIH148" s="316"/>
      <c r="CII148" s="316"/>
      <c r="CIJ148" s="316"/>
      <c r="CIK148" s="316" t="s">
        <v>173</v>
      </c>
      <c r="CIL148" s="316"/>
      <c r="CIM148" s="316"/>
      <c r="CIN148" s="316"/>
      <c r="CIO148" s="316"/>
      <c r="CIP148" s="316"/>
      <c r="CIQ148" s="316"/>
      <c r="CIR148" s="316"/>
      <c r="CIS148" s="316" t="s">
        <v>173</v>
      </c>
      <c r="CIT148" s="316"/>
      <c r="CIU148" s="316"/>
      <c r="CIV148" s="316"/>
      <c r="CIW148" s="316"/>
      <c r="CIX148" s="316"/>
      <c r="CIY148" s="316"/>
      <c r="CIZ148" s="316"/>
      <c r="CJA148" s="316" t="s">
        <v>173</v>
      </c>
      <c r="CJB148" s="316"/>
      <c r="CJC148" s="316"/>
      <c r="CJD148" s="316"/>
      <c r="CJE148" s="316"/>
      <c r="CJF148" s="316"/>
      <c r="CJG148" s="316"/>
      <c r="CJH148" s="316"/>
      <c r="CJI148" s="316" t="s">
        <v>173</v>
      </c>
      <c r="CJJ148" s="316"/>
      <c r="CJK148" s="316"/>
      <c r="CJL148" s="316"/>
      <c r="CJM148" s="316"/>
      <c r="CJN148" s="316"/>
      <c r="CJO148" s="316"/>
      <c r="CJP148" s="316"/>
      <c r="CJQ148" s="316" t="s">
        <v>173</v>
      </c>
      <c r="CJR148" s="316"/>
      <c r="CJS148" s="316"/>
      <c r="CJT148" s="316"/>
      <c r="CJU148" s="316"/>
      <c r="CJV148" s="316"/>
      <c r="CJW148" s="316"/>
      <c r="CJX148" s="316"/>
      <c r="CJY148" s="316" t="s">
        <v>173</v>
      </c>
      <c r="CJZ148" s="316"/>
      <c r="CKA148" s="316"/>
      <c r="CKB148" s="316"/>
      <c r="CKC148" s="316"/>
      <c r="CKD148" s="316"/>
      <c r="CKE148" s="316"/>
      <c r="CKF148" s="316"/>
      <c r="CKG148" s="316" t="s">
        <v>173</v>
      </c>
      <c r="CKH148" s="316"/>
      <c r="CKI148" s="316"/>
      <c r="CKJ148" s="316"/>
      <c r="CKK148" s="316"/>
      <c r="CKL148" s="316"/>
      <c r="CKM148" s="316"/>
      <c r="CKN148" s="316"/>
      <c r="CKO148" s="316" t="s">
        <v>173</v>
      </c>
      <c r="CKP148" s="316"/>
      <c r="CKQ148" s="316"/>
      <c r="CKR148" s="316"/>
      <c r="CKS148" s="316"/>
      <c r="CKT148" s="316"/>
      <c r="CKU148" s="316"/>
      <c r="CKV148" s="316"/>
      <c r="CKW148" s="316" t="s">
        <v>173</v>
      </c>
      <c r="CKX148" s="316"/>
      <c r="CKY148" s="316"/>
      <c r="CKZ148" s="316"/>
      <c r="CLA148" s="316"/>
      <c r="CLB148" s="316"/>
      <c r="CLC148" s="316"/>
      <c r="CLD148" s="316"/>
      <c r="CLE148" s="316" t="s">
        <v>173</v>
      </c>
      <c r="CLF148" s="316"/>
      <c r="CLG148" s="316"/>
      <c r="CLH148" s="316"/>
      <c r="CLI148" s="316"/>
      <c r="CLJ148" s="316"/>
      <c r="CLK148" s="316"/>
      <c r="CLL148" s="316"/>
      <c r="CLM148" s="316" t="s">
        <v>173</v>
      </c>
      <c r="CLN148" s="316"/>
      <c r="CLO148" s="316"/>
      <c r="CLP148" s="316"/>
      <c r="CLQ148" s="316"/>
      <c r="CLR148" s="316"/>
      <c r="CLS148" s="316"/>
      <c r="CLT148" s="316"/>
      <c r="CLU148" s="316" t="s">
        <v>173</v>
      </c>
      <c r="CLV148" s="316"/>
      <c r="CLW148" s="316"/>
      <c r="CLX148" s="316"/>
      <c r="CLY148" s="316"/>
      <c r="CLZ148" s="316"/>
      <c r="CMA148" s="316"/>
      <c r="CMB148" s="316"/>
      <c r="CMC148" s="316" t="s">
        <v>173</v>
      </c>
      <c r="CMD148" s="316"/>
      <c r="CME148" s="316"/>
      <c r="CMF148" s="316"/>
      <c r="CMG148" s="316"/>
      <c r="CMH148" s="316"/>
      <c r="CMI148" s="316"/>
      <c r="CMJ148" s="316"/>
      <c r="CMK148" s="316" t="s">
        <v>173</v>
      </c>
      <c r="CML148" s="316"/>
      <c r="CMM148" s="316"/>
      <c r="CMN148" s="316"/>
      <c r="CMO148" s="316"/>
      <c r="CMP148" s="316"/>
      <c r="CMQ148" s="316"/>
      <c r="CMR148" s="316"/>
      <c r="CMS148" s="316" t="s">
        <v>173</v>
      </c>
      <c r="CMT148" s="316"/>
      <c r="CMU148" s="316"/>
      <c r="CMV148" s="316"/>
      <c r="CMW148" s="316"/>
      <c r="CMX148" s="316"/>
      <c r="CMY148" s="316"/>
      <c r="CMZ148" s="316"/>
      <c r="CNA148" s="316" t="s">
        <v>173</v>
      </c>
      <c r="CNB148" s="316"/>
      <c r="CNC148" s="316"/>
      <c r="CND148" s="316"/>
      <c r="CNE148" s="316"/>
      <c r="CNF148" s="316"/>
      <c r="CNG148" s="316"/>
      <c r="CNH148" s="316"/>
      <c r="CNI148" s="316" t="s">
        <v>173</v>
      </c>
      <c r="CNJ148" s="316"/>
      <c r="CNK148" s="316"/>
      <c r="CNL148" s="316"/>
      <c r="CNM148" s="316"/>
      <c r="CNN148" s="316"/>
      <c r="CNO148" s="316"/>
      <c r="CNP148" s="316"/>
      <c r="CNQ148" s="316" t="s">
        <v>173</v>
      </c>
      <c r="CNR148" s="316"/>
      <c r="CNS148" s="316"/>
      <c r="CNT148" s="316"/>
      <c r="CNU148" s="316"/>
      <c r="CNV148" s="316"/>
      <c r="CNW148" s="316"/>
      <c r="CNX148" s="316"/>
      <c r="CNY148" s="316" t="s">
        <v>173</v>
      </c>
      <c r="CNZ148" s="316"/>
      <c r="COA148" s="316"/>
      <c r="COB148" s="316"/>
      <c r="COC148" s="316"/>
      <c r="COD148" s="316"/>
      <c r="COE148" s="316"/>
      <c r="COF148" s="316"/>
      <c r="COG148" s="316" t="s">
        <v>173</v>
      </c>
      <c r="COH148" s="316"/>
      <c r="COI148" s="316"/>
      <c r="COJ148" s="316"/>
      <c r="COK148" s="316"/>
      <c r="COL148" s="316"/>
      <c r="COM148" s="316"/>
      <c r="CON148" s="316"/>
      <c r="COO148" s="316" t="s">
        <v>173</v>
      </c>
      <c r="COP148" s="316"/>
      <c r="COQ148" s="316"/>
      <c r="COR148" s="316"/>
      <c r="COS148" s="316"/>
      <c r="COT148" s="316"/>
      <c r="COU148" s="316"/>
      <c r="COV148" s="316"/>
      <c r="COW148" s="316" t="s">
        <v>173</v>
      </c>
      <c r="COX148" s="316"/>
      <c r="COY148" s="316"/>
      <c r="COZ148" s="316"/>
      <c r="CPA148" s="316"/>
      <c r="CPB148" s="316"/>
      <c r="CPC148" s="316"/>
      <c r="CPD148" s="316"/>
      <c r="CPE148" s="316" t="s">
        <v>173</v>
      </c>
      <c r="CPF148" s="316"/>
      <c r="CPG148" s="316"/>
      <c r="CPH148" s="316"/>
      <c r="CPI148" s="316"/>
      <c r="CPJ148" s="316"/>
      <c r="CPK148" s="316"/>
      <c r="CPL148" s="316"/>
      <c r="CPM148" s="316" t="s">
        <v>173</v>
      </c>
      <c r="CPN148" s="316"/>
      <c r="CPO148" s="316"/>
      <c r="CPP148" s="316"/>
      <c r="CPQ148" s="316"/>
      <c r="CPR148" s="316"/>
      <c r="CPS148" s="316"/>
      <c r="CPT148" s="316"/>
      <c r="CPU148" s="316" t="s">
        <v>173</v>
      </c>
      <c r="CPV148" s="316"/>
      <c r="CPW148" s="316"/>
      <c r="CPX148" s="316"/>
      <c r="CPY148" s="316"/>
      <c r="CPZ148" s="316"/>
      <c r="CQA148" s="316"/>
      <c r="CQB148" s="316"/>
      <c r="CQC148" s="316" t="s">
        <v>173</v>
      </c>
      <c r="CQD148" s="316"/>
      <c r="CQE148" s="316"/>
      <c r="CQF148" s="316"/>
      <c r="CQG148" s="316"/>
      <c r="CQH148" s="316"/>
      <c r="CQI148" s="316"/>
      <c r="CQJ148" s="316"/>
      <c r="CQK148" s="316" t="s">
        <v>173</v>
      </c>
      <c r="CQL148" s="316"/>
      <c r="CQM148" s="316"/>
      <c r="CQN148" s="316"/>
      <c r="CQO148" s="316"/>
      <c r="CQP148" s="316"/>
      <c r="CQQ148" s="316"/>
      <c r="CQR148" s="316"/>
      <c r="CQS148" s="316" t="s">
        <v>173</v>
      </c>
      <c r="CQT148" s="316"/>
      <c r="CQU148" s="316"/>
      <c r="CQV148" s="316"/>
      <c r="CQW148" s="316"/>
      <c r="CQX148" s="316"/>
      <c r="CQY148" s="316"/>
      <c r="CQZ148" s="316"/>
      <c r="CRA148" s="316" t="s">
        <v>173</v>
      </c>
      <c r="CRB148" s="316"/>
      <c r="CRC148" s="316"/>
      <c r="CRD148" s="316"/>
      <c r="CRE148" s="316"/>
      <c r="CRF148" s="316"/>
      <c r="CRG148" s="316"/>
      <c r="CRH148" s="316"/>
      <c r="CRI148" s="316" t="s">
        <v>173</v>
      </c>
      <c r="CRJ148" s="316"/>
      <c r="CRK148" s="316"/>
      <c r="CRL148" s="316"/>
      <c r="CRM148" s="316"/>
      <c r="CRN148" s="316"/>
      <c r="CRO148" s="316"/>
      <c r="CRP148" s="316"/>
      <c r="CRQ148" s="316" t="s">
        <v>173</v>
      </c>
      <c r="CRR148" s="316"/>
      <c r="CRS148" s="316"/>
      <c r="CRT148" s="316"/>
      <c r="CRU148" s="316"/>
      <c r="CRV148" s="316"/>
      <c r="CRW148" s="316"/>
      <c r="CRX148" s="316"/>
      <c r="CRY148" s="316" t="s">
        <v>173</v>
      </c>
      <c r="CRZ148" s="316"/>
      <c r="CSA148" s="316"/>
      <c r="CSB148" s="316"/>
      <c r="CSC148" s="316"/>
      <c r="CSD148" s="316"/>
      <c r="CSE148" s="316"/>
      <c r="CSF148" s="316"/>
      <c r="CSG148" s="316" t="s">
        <v>173</v>
      </c>
      <c r="CSH148" s="316"/>
      <c r="CSI148" s="316"/>
      <c r="CSJ148" s="316"/>
      <c r="CSK148" s="316"/>
      <c r="CSL148" s="316"/>
      <c r="CSM148" s="316"/>
      <c r="CSN148" s="316"/>
      <c r="CSO148" s="316" t="s">
        <v>173</v>
      </c>
      <c r="CSP148" s="316"/>
      <c r="CSQ148" s="316"/>
      <c r="CSR148" s="316"/>
      <c r="CSS148" s="316"/>
      <c r="CST148" s="316"/>
      <c r="CSU148" s="316"/>
      <c r="CSV148" s="316"/>
      <c r="CSW148" s="316" t="s">
        <v>173</v>
      </c>
      <c r="CSX148" s="316"/>
      <c r="CSY148" s="316"/>
      <c r="CSZ148" s="316"/>
      <c r="CTA148" s="316"/>
      <c r="CTB148" s="316"/>
      <c r="CTC148" s="316"/>
      <c r="CTD148" s="316"/>
      <c r="CTE148" s="316" t="s">
        <v>173</v>
      </c>
      <c r="CTF148" s="316"/>
      <c r="CTG148" s="316"/>
      <c r="CTH148" s="316"/>
      <c r="CTI148" s="316"/>
      <c r="CTJ148" s="316"/>
      <c r="CTK148" s="316"/>
      <c r="CTL148" s="316"/>
      <c r="CTM148" s="316" t="s">
        <v>173</v>
      </c>
      <c r="CTN148" s="316"/>
      <c r="CTO148" s="316"/>
      <c r="CTP148" s="316"/>
      <c r="CTQ148" s="316"/>
      <c r="CTR148" s="316"/>
      <c r="CTS148" s="316"/>
      <c r="CTT148" s="316"/>
      <c r="CTU148" s="316" t="s">
        <v>173</v>
      </c>
      <c r="CTV148" s="316"/>
      <c r="CTW148" s="316"/>
      <c r="CTX148" s="316"/>
      <c r="CTY148" s="316"/>
      <c r="CTZ148" s="316"/>
      <c r="CUA148" s="316"/>
      <c r="CUB148" s="316"/>
      <c r="CUC148" s="316" t="s">
        <v>173</v>
      </c>
      <c r="CUD148" s="316"/>
      <c r="CUE148" s="316"/>
      <c r="CUF148" s="316"/>
      <c r="CUG148" s="316"/>
      <c r="CUH148" s="316"/>
      <c r="CUI148" s="316"/>
      <c r="CUJ148" s="316"/>
      <c r="CUK148" s="316" t="s">
        <v>173</v>
      </c>
      <c r="CUL148" s="316"/>
      <c r="CUM148" s="316"/>
      <c r="CUN148" s="316"/>
      <c r="CUO148" s="316"/>
      <c r="CUP148" s="316"/>
      <c r="CUQ148" s="316"/>
      <c r="CUR148" s="316"/>
      <c r="CUS148" s="316" t="s">
        <v>173</v>
      </c>
      <c r="CUT148" s="316"/>
      <c r="CUU148" s="316"/>
      <c r="CUV148" s="316"/>
      <c r="CUW148" s="316"/>
      <c r="CUX148" s="316"/>
      <c r="CUY148" s="316"/>
      <c r="CUZ148" s="316"/>
      <c r="CVA148" s="316" t="s">
        <v>173</v>
      </c>
      <c r="CVB148" s="316"/>
      <c r="CVC148" s="316"/>
      <c r="CVD148" s="316"/>
      <c r="CVE148" s="316"/>
      <c r="CVF148" s="316"/>
      <c r="CVG148" s="316"/>
      <c r="CVH148" s="316"/>
      <c r="CVI148" s="316" t="s">
        <v>173</v>
      </c>
      <c r="CVJ148" s="316"/>
      <c r="CVK148" s="316"/>
      <c r="CVL148" s="316"/>
      <c r="CVM148" s="316"/>
      <c r="CVN148" s="316"/>
      <c r="CVO148" s="316"/>
      <c r="CVP148" s="316"/>
      <c r="CVQ148" s="316" t="s">
        <v>173</v>
      </c>
      <c r="CVR148" s="316"/>
      <c r="CVS148" s="316"/>
      <c r="CVT148" s="316"/>
      <c r="CVU148" s="316"/>
      <c r="CVV148" s="316"/>
      <c r="CVW148" s="316"/>
      <c r="CVX148" s="316"/>
      <c r="CVY148" s="316" t="s">
        <v>173</v>
      </c>
      <c r="CVZ148" s="316"/>
      <c r="CWA148" s="316"/>
      <c r="CWB148" s="316"/>
      <c r="CWC148" s="316"/>
      <c r="CWD148" s="316"/>
      <c r="CWE148" s="316"/>
      <c r="CWF148" s="316"/>
      <c r="CWG148" s="316" t="s">
        <v>173</v>
      </c>
      <c r="CWH148" s="316"/>
      <c r="CWI148" s="316"/>
      <c r="CWJ148" s="316"/>
      <c r="CWK148" s="316"/>
      <c r="CWL148" s="316"/>
      <c r="CWM148" s="316"/>
      <c r="CWN148" s="316"/>
      <c r="CWO148" s="316" t="s">
        <v>173</v>
      </c>
      <c r="CWP148" s="316"/>
      <c r="CWQ148" s="316"/>
      <c r="CWR148" s="316"/>
      <c r="CWS148" s="316"/>
      <c r="CWT148" s="316"/>
      <c r="CWU148" s="316"/>
      <c r="CWV148" s="316"/>
      <c r="CWW148" s="316" t="s">
        <v>173</v>
      </c>
      <c r="CWX148" s="316"/>
      <c r="CWY148" s="316"/>
      <c r="CWZ148" s="316"/>
      <c r="CXA148" s="316"/>
      <c r="CXB148" s="316"/>
      <c r="CXC148" s="316"/>
      <c r="CXD148" s="316"/>
      <c r="CXE148" s="316" t="s">
        <v>173</v>
      </c>
      <c r="CXF148" s="316"/>
      <c r="CXG148" s="316"/>
      <c r="CXH148" s="316"/>
      <c r="CXI148" s="316"/>
      <c r="CXJ148" s="316"/>
      <c r="CXK148" s="316"/>
      <c r="CXL148" s="316"/>
      <c r="CXM148" s="316" t="s">
        <v>173</v>
      </c>
      <c r="CXN148" s="316"/>
      <c r="CXO148" s="316"/>
      <c r="CXP148" s="316"/>
      <c r="CXQ148" s="316"/>
      <c r="CXR148" s="316"/>
      <c r="CXS148" s="316"/>
      <c r="CXT148" s="316"/>
      <c r="CXU148" s="316" t="s">
        <v>173</v>
      </c>
      <c r="CXV148" s="316"/>
      <c r="CXW148" s="316"/>
      <c r="CXX148" s="316"/>
      <c r="CXY148" s="316"/>
      <c r="CXZ148" s="316"/>
      <c r="CYA148" s="316"/>
      <c r="CYB148" s="316"/>
      <c r="CYC148" s="316" t="s">
        <v>173</v>
      </c>
      <c r="CYD148" s="316"/>
      <c r="CYE148" s="316"/>
      <c r="CYF148" s="316"/>
      <c r="CYG148" s="316"/>
      <c r="CYH148" s="316"/>
      <c r="CYI148" s="316"/>
      <c r="CYJ148" s="316"/>
      <c r="CYK148" s="316" t="s">
        <v>173</v>
      </c>
      <c r="CYL148" s="316"/>
      <c r="CYM148" s="316"/>
      <c r="CYN148" s="316"/>
      <c r="CYO148" s="316"/>
      <c r="CYP148" s="316"/>
      <c r="CYQ148" s="316"/>
      <c r="CYR148" s="316"/>
      <c r="CYS148" s="316" t="s">
        <v>173</v>
      </c>
      <c r="CYT148" s="316"/>
      <c r="CYU148" s="316"/>
      <c r="CYV148" s="316"/>
      <c r="CYW148" s="316"/>
      <c r="CYX148" s="316"/>
      <c r="CYY148" s="316"/>
      <c r="CYZ148" s="316"/>
      <c r="CZA148" s="316" t="s">
        <v>173</v>
      </c>
      <c r="CZB148" s="316"/>
      <c r="CZC148" s="316"/>
      <c r="CZD148" s="316"/>
      <c r="CZE148" s="316"/>
      <c r="CZF148" s="316"/>
      <c r="CZG148" s="316"/>
      <c r="CZH148" s="316"/>
      <c r="CZI148" s="316" t="s">
        <v>173</v>
      </c>
      <c r="CZJ148" s="316"/>
      <c r="CZK148" s="316"/>
      <c r="CZL148" s="316"/>
      <c r="CZM148" s="316"/>
      <c r="CZN148" s="316"/>
      <c r="CZO148" s="316"/>
      <c r="CZP148" s="316"/>
      <c r="CZQ148" s="316" t="s">
        <v>173</v>
      </c>
      <c r="CZR148" s="316"/>
      <c r="CZS148" s="316"/>
      <c r="CZT148" s="316"/>
      <c r="CZU148" s="316"/>
      <c r="CZV148" s="316"/>
      <c r="CZW148" s="316"/>
      <c r="CZX148" s="316"/>
      <c r="CZY148" s="316" t="s">
        <v>173</v>
      </c>
      <c r="CZZ148" s="316"/>
      <c r="DAA148" s="316"/>
      <c r="DAB148" s="316"/>
      <c r="DAC148" s="316"/>
      <c r="DAD148" s="316"/>
      <c r="DAE148" s="316"/>
      <c r="DAF148" s="316"/>
      <c r="DAG148" s="316" t="s">
        <v>173</v>
      </c>
      <c r="DAH148" s="316"/>
      <c r="DAI148" s="316"/>
      <c r="DAJ148" s="316"/>
      <c r="DAK148" s="316"/>
      <c r="DAL148" s="316"/>
      <c r="DAM148" s="316"/>
      <c r="DAN148" s="316"/>
      <c r="DAO148" s="316" t="s">
        <v>173</v>
      </c>
      <c r="DAP148" s="316"/>
      <c r="DAQ148" s="316"/>
      <c r="DAR148" s="316"/>
      <c r="DAS148" s="316"/>
      <c r="DAT148" s="316"/>
      <c r="DAU148" s="316"/>
      <c r="DAV148" s="316"/>
      <c r="DAW148" s="316" t="s">
        <v>173</v>
      </c>
      <c r="DAX148" s="316"/>
      <c r="DAY148" s="316"/>
      <c r="DAZ148" s="316"/>
      <c r="DBA148" s="316"/>
      <c r="DBB148" s="316"/>
      <c r="DBC148" s="316"/>
      <c r="DBD148" s="316"/>
      <c r="DBE148" s="316" t="s">
        <v>173</v>
      </c>
      <c r="DBF148" s="316"/>
      <c r="DBG148" s="316"/>
      <c r="DBH148" s="316"/>
      <c r="DBI148" s="316"/>
      <c r="DBJ148" s="316"/>
      <c r="DBK148" s="316"/>
      <c r="DBL148" s="316"/>
      <c r="DBM148" s="316" t="s">
        <v>173</v>
      </c>
      <c r="DBN148" s="316"/>
      <c r="DBO148" s="316"/>
      <c r="DBP148" s="316"/>
      <c r="DBQ148" s="316"/>
      <c r="DBR148" s="316"/>
      <c r="DBS148" s="316"/>
      <c r="DBT148" s="316"/>
      <c r="DBU148" s="316" t="s">
        <v>173</v>
      </c>
      <c r="DBV148" s="316"/>
      <c r="DBW148" s="316"/>
      <c r="DBX148" s="316"/>
      <c r="DBY148" s="316"/>
      <c r="DBZ148" s="316"/>
      <c r="DCA148" s="316"/>
      <c r="DCB148" s="316"/>
      <c r="DCC148" s="316" t="s">
        <v>173</v>
      </c>
      <c r="DCD148" s="316"/>
      <c r="DCE148" s="316"/>
      <c r="DCF148" s="316"/>
      <c r="DCG148" s="316"/>
      <c r="DCH148" s="316"/>
      <c r="DCI148" s="316"/>
      <c r="DCJ148" s="316"/>
      <c r="DCK148" s="316" t="s">
        <v>173</v>
      </c>
      <c r="DCL148" s="316"/>
      <c r="DCM148" s="316"/>
      <c r="DCN148" s="316"/>
      <c r="DCO148" s="316"/>
      <c r="DCP148" s="316"/>
      <c r="DCQ148" s="316"/>
      <c r="DCR148" s="316"/>
      <c r="DCS148" s="316" t="s">
        <v>173</v>
      </c>
      <c r="DCT148" s="316"/>
      <c r="DCU148" s="316"/>
      <c r="DCV148" s="316"/>
      <c r="DCW148" s="316"/>
      <c r="DCX148" s="316"/>
      <c r="DCY148" s="316"/>
      <c r="DCZ148" s="316"/>
      <c r="DDA148" s="316" t="s">
        <v>173</v>
      </c>
      <c r="DDB148" s="316"/>
      <c r="DDC148" s="316"/>
      <c r="DDD148" s="316"/>
      <c r="DDE148" s="316"/>
      <c r="DDF148" s="316"/>
      <c r="DDG148" s="316"/>
      <c r="DDH148" s="316"/>
      <c r="DDI148" s="316" t="s">
        <v>173</v>
      </c>
      <c r="DDJ148" s="316"/>
      <c r="DDK148" s="316"/>
      <c r="DDL148" s="316"/>
      <c r="DDM148" s="316"/>
      <c r="DDN148" s="316"/>
      <c r="DDO148" s="316"/>
      <c r="DDP148" s="316"/>
      <c r="DDQ148" s="316" t="s">
        <v>173</v>
      </c>
      <c r="DDR148" s="316"/>
      <c r="DDS148" s="316"/>
      <c r="DDT148" s="316"/>
      <c r="DDU148" s="316"/>
      <c r="DDV148" s="316"/>
      <c r="DDW148" s="316"/>
      <c r="DDX148" s="316"/>
      <c r="DDY148" s="316" t="s">
        <v>173</v>
      </c>
      <c r="DDZ148" s="316"/>
      <c r="DEA148" s="316"/>
      <c r="DEB148" s="316"/>
      <c r="DEC148" s="316"/>
      <c r="DED148" s="316"/>
      <c r="DEE148" s="316"/>
      <c r="DEF148" s="316"/>
      <c r="DEG148" s="316" t="s">
        <v>173</v>
      </c>
      <c r="DEH148" s="316"/>
      <c r="DEI148" s="316"/>
      <c r="DEJ148" s="316"/>
      <c r="DEK148" s="316"/>
      <c r="DEL148" s="316"/>
      <c r="DEM148" s="316"/>
      <c r="DEN148" s="316"/>
      <c r="DEO148" s="316" t="s">
        <v>173</v>
      </c>
      <c r="DEP148" s="316"/>
      <c r="DEQ148" s="316"/>
      <c r="DER148" s="316"/>
      <c r="DES148" s="316"/>
      <c r="DET148" s="316"/>
      <c r="DEU148" s="316"/>
      <c r="DEV148" s="316"/>
      <c r="DEW148" s="316" t="s">
        <v>173</v>
      </c>
      <c r="DEX148" s="316"/>
      <c r="DEY148" s="316"/>
      <c r="DEZ148" s="316"/>
      <c r="DFA148" s="316"/>
      <c r="DFB148" s="316"/>
      <c r="DFC148" s="316"/>
      <c r="DFD148" s="316"/>
      <c r="DFE148" s="316" t="s">
        <v>173</v>
      </c>
      <c r="DFF148" s="316"/>
      <c r="DFG148" s="316"/>
      <c r="DFH148" s="316"/>
      <c r="DFI148" s="316"/>
      <c r="DFJ148" s="316"/>
      <c r="DFK148" s="316"/>
      <c r="DFL148" s="316"/>
      <c r="DFM148" s="316" t="s">
        <v>173</v>
      </c>
      <c r="DFN148" s="316"/>
      <c r="DFO148" s="316"/>
      <c r="DFP148" s="316"/>
      <c r="DFQ148" s="316"/>
      <c r="DFR148" s="316"/>
      <c r="DFS148" s="316"/>
      <c r="DFT148" s="316"/>
      <c r="DFU148" s="316" t="s">
        <v>173</v>
      </c>
      <c r="DFV148" s="316"/>
      <c r="DFW148" s="316"/>
      <c r="DFX148" s="316"/>
      <c r="DFY148" s="316"/>
      <c r="DFZ148" s="316"/>
      <c r="DGA148" s="316"/>
      <c r="DGB148" s="316"/>
      <c r="DGC148" s="316" t="s">
        <v>173</v>
      </c>
      <c r="DGD148" s="316"/>
      <c r="DGE148" s="316"/>
      <c r="DGF148" s="316"/>
      <c r="DGG148" s="316"/>
      <c r="DGH148" s="316"/>
      <c r="DGI148" s="316"/>
      <c r="DGJ148" s="316"/>
      <c r="DGK148" s="316" t="s">
        <v>173</v>
      </c>
      <c r="DGL148" s="316"/>
      <c r="DGM148" s="316"/>
      <c r="DGN148" s="316"/>
      <c r="DGO148" s="316"/>
      <c r="DGP148" s="316"/>
      <c r="DGQ148" s="316"/>
      <c r="DGR148" s="316"/>
      <c r="DGS148" s="316" t="s">
        <v>173</v>
      </c>
      <c r="DGT148" s="316"/>
      <c r="DGU148" s="316"/>
      <c r="DGV148" s="316"/>
      <c r="DGW148" s="316"/>
      <c r="DGX148" s="316"/>
      <c r="DGY148" s="316"/>
      <c r="DGZ148" s="316"/>
      <c r="DHA148" s="316" t="s">
        <v>173</v>
      </c>
      <c r="DHB148" s="316"/>
      <c r="DHC148" s="316"/>
      <c r="DHD148" s="316"/>
      <c r="DHE148" s="316"/>
      <c r="DHF148" s="316"/>
      <c r="DHG148" s="316"/>
      <c r="DHH148" s="316"/>
      <c r="DHI148" s="316" t="s">
        <v>173</v>
      </c>
      <c r="DHJ148" s="316"/>
      <c r="DHK148" s="316"/>
      <c r="DHL148" s="316"/>
      <c r="DHM148" s="316"/>
      <c r="DHN148" s="316"/>
      <c r="DHO148" s="316"/>
      <c r="DHP148" s="316"/>
      <c r="DHQ148" s="316" t="s">
        <v>173</v>
      </c>
      <c r="DHR148" s="316"/>
      <c r="DHS148" s="316"/>
      <c r="DHT148" s="316"/>
      <c r="DHU148" s="316"/>
      <c r="DHV148" s="316"/>
      <c r="DHW148" s="316"/>
      <c r="DHX148" s="316"/>
      <c r="DHY148" s="316" t="s">
        <v>173</v>
      </c>
      <c r="DHZ148" s="316"/>
      <c r="DIA148" s="316"/>
      <c r="DIB148" s="316"/>
      <c r="DIC148" s="316"/>
      <c r="DID148" s="316"/>
      <c r="DIE148" s="316"/>
      <c r="DIF148" s="316"/>
      <c r="DIG148" s="316" t="s">
        <v>173</v>
      </c>
      <c r="DIH148" s="316"/>
      <c r="DII148" s="316"/>
      <c r="DIJ148" s="316"/>
      <c r="DIK148" s="316"/>
      <c r="DIL148" s="316"/>
      <c r="DIM148" s="316"/>
      <c r="DIN148" s="316"/>
      <c r="DIO148" s="316" t="s">
        <v>173</v>
      </c>
      <c r="DIP148" s="316"/>
      <c r="DIQ148" s="316"/>
      <c r="DIR148" s="316"/>
      <c r="DIS148" s="316"/>
      <c r="DIT148" s="316"/>
      <c r="DIU148" s="316"/>
      <c r="DIV148" s="316"/>
      <c r="DIW148" s="316" t="s">
        <v>173</v>
      </c>
      <c r="DIX148" s="316"/>
      <c r="DIY148" s="316"/>
      <c r="DIZ148" s="316"/>
      <c r="DJA148" s="316"/>
      <c r="DJB148" s="316"/>
      <c r="DJC148" s="316"/>
      <c r="DJD148" s="316"/>
      <c r="DJE148" s="316" t="s">
        <v>173</v>
      </c>
      <c r="DJF148" s="316"/>
      <c r="DJG148" s="316"/>
      <c r="DJH148" s="316"/>
      <c r="DJI148" s="316"/>
      <c r="DJJ148" s="316"/>
      <c r="DJK148" s="316"/>
      <c r="DJL148" s="316"/>
      <c r="DJM148" s="316" t="s">
        <v>173</v>
      </c>
      <c r="DJN148" s="316"/>
      <c r="DJO148" s="316"/>
      <c r="DJP148" s="316"/>
      <c r="DJQ148" s="316"/>
      <c r="DJR148" s="316"/>
      <c r="DJS148" s="316"/>
      <c r="DJT148" s="316"/>
      <c r="DJU148" s="316" t="s">
        <v>173</v>
      </c>
      <c r="DJV148" s="316"/>
      <c r="DJW148" s="316"/>
      <c r="DJX148" s="316"/>
      <c r="DJY148" s="316"/>
      <c r="DJZ148" s="316"/>
      <c r="DKA148" s="316"/>
      <c r="DKB148" s="316"/>
      <c r="DKC148" s="316" t="s">
        <v>173</v>
      </c>
      <c r="DKD148" s="316"/>
      <c r="DKE148" s="316"/>
      <c r="DKF148" s="316"/>
      <c r="DKG148" s="316"/>
      <c r="DKH148" s="316"/>
      <c r="DKI148" s="316"/>
      <c r="DKJ148" s="316"/>
      <c r="DKK148" s="316" t="s">
        <v>173</v>
      </c>
      <c r="DKL148" s="316"/>
      <c r="DKM148" s="316"/>
      <c r="DKN148" s="316"/>
      <c r="DKO148" s="316"/>
      <c r="DKP148" s="316"/>
      <c r="DKQ148" s="316"/>
      <c r="DKR148" s="316"/>
      <c r="DKS148" s="316" t="s">
        <v>173</v>
      </c>
      <c r="DKT148" s="316"/>
      <c r="DKU148" s="316"/>
      <c r="DKV148" s="316"/>
      <c r="DKW148" s="316"/>
      <c r="DKX148" s="316"/>
      <c r="DKY148" s="316"/>
      <c r="DKZ148" s="316"/>
      <c r="DLA148" s="316" t="s">
        <v>173</v>
      </c>
      <c r="DLB148" s="316"/>
      <c r="DLC148" s="316"/>
      <c r="DLD148" s="316"/>
      <c r="DLE148" s="316"/>
      <c r="DLF148" s="316"/>
      <c r="DLG148" s="316"/>
      <c r="DLH148" s="316"/>
      <c r="DLI148" s="316" t="s">
        <v>173</v>
      </c>
      <c r="DLJ148" s="316"/>
      <c r="DLK148" s="316"/>
      <c r="DLL148" s="316"/>
      <c r="DLM148" s="316"/>
      <c r="DLN148" s="316"/>
      <c r="DLO148" s="316"/>
      <c r="DLP148" s="316"/>
      <c r="DLQ148" s="316" t="s">
        <v>173</v>
      </c>
      <c r="DLR148" s="316"/>
      <c r="DLS148" s="316"/>
      <c r="DLT148" s="316"/>
      <c r="DLU148" s="316"/>
      <c r="DLV148" s="316"/>
      <c r="DLW148" s="316"/>
      <c r="DLX148" s="316"/>
      <c r="DLY148" s="316" t="s">
        <v>173</v>
      </c>
      <c r="DLZ148" s="316"/>
      <c r="DMA148" s="316"/>
      <c r="DMB148" s="316"/>
      <c r="DMC148" s="316"/>
      <c r="DMD148" s="316"/>
      <c r="DME148" s="316"/>
      <c r="DMF148" s="316"/>
      <c r="DMG148" s="316" t="s">
        <v>173</v>
      </c>
      <c r="DMH148" s="316"/>
      <c r="DMI148" s="316"/>
      <c r="DMJ148" s="316"/>
      <c r="DMK148" s="316"/>
      <c r="DML148" s="316"/>
      <c r="DMM148" s="316"/>
      <c r="DMN148" s="316"/>
      <c r="DMO148" s="316" t="s">
        <v>173</v>
      </c>
      <c r="DMP148" s="316"/>
      <c r="DMQ148" s="316"/>
      <c r="DMR148" s="316"/>
      <c r="DMS148" s="316"/>
      <c r="DMT148" s="316"/>
      <c r="DMU148" s="316"/>
      <c r="DMV148" s="316"/>
      <c r="DMW148" s="316" t="s">
        <v>173</v>
      </c>
      <c r="DMX148" s="316"/>
      <c r="DMY148" s="316"/>
      <c r="DMZ148" s="316"/>
      <c r="DNA148" s="316"/>
      <c r="DNB148" s="316"/>
      <c r="DNC148" s="316"/>
      <c r="DND148" s="316"/>
      <c r="DNE148" s="316" t="s">
        <v>173</v>
      </c>
      <c r="DNF148" s="316"/>
      <c r="DNG148" s="316"/>
      <c r="DNH148" s="316"/>
      <c r="DNI148" s="316"/>
      <c r="DNJ148" s="316"/>
      <c r="DNK148" s="316"/>
      <c r="DNL148" s="316"/>
      <c r="DNM148" s="316" t="s">
        <v>173</v>
      </c>
      <c r="DNN148" s="316"/>
      <c r="DNO148" s="316"/>
      <c r="DNP148" s="316"/>
      <c r="DNQ148" s="316"/>
      <c r="DNR148" s="316"/>
      <c r="DNS148" s="316"/>
      <c r="DNT148" s="316"/>
      <c r="DNU148" s="316" t="s">
        <v>173</v>
      </c>
      <c r="DNV148" s="316"/>
      <c r="DNW148" s="316"/>
      <c r="DNX148" s="316"/>
      <c r="DNY148" s="316"/>
      <c r="DNZ148" s="316"/>
      <c r="DOA148" s="316"/>
      <c r="DOB148" s="316"/>
      <c r="DOC148" s="316" t="s">
        <v>173</v>
      </c>
      <c r="DOD148" s="316"/>
      <c r="DOE148" s="316"/>
      <c r="DOF148" s="316"/>
      <c r="DOG148" s="316"/>
      <c r="DOH148" s="316"/>
      <c r="DOI148" s="316"/>
      <c r="DOJ148" s="316"/>
      <c r="DOK148" s="316" t="s">
        <v>173</v>
      </c>
      <c r="DOL148" s="316"/>
      <c r="DOM148" s="316"/>
      <c r="DON148" s="316"/>
      <c r="DOO148" s="316"/>
      <c r="DOP148" s="316"/>
      <c r="DOQ148" s="316"/>
      <c r="DOR148" s="316"/>
      <c r="DOS148" s="316" t="s">
        <v>173</v>
      </c>
      <c r="DOT148" s="316"/>
      <c r="DOU148" s="316"/>
      <c r="DOV148" s="316"/>
      <c r="DOW148" s="316"/>
      <c r="DOX148" s="316"/>
      <c r="DOY148" s="316"/>
      <c r="DOZ148" s="316"/>
      <c r="DPA148" s="316" t="s">
        <v>173</v>
      </c>
      <c r="DPB148" s="316"/>
      <c r="DPC148" s="316"/>
      <c r="DPD148" s="316"/>
      <c r="DPE148" s="316"/>
      <c r="DPF148" s="316"/>
      <c r="DPG148" s="316"/>
      <c r="DPH148" s="316"/>
      <c r="DPI148" s="316" t="s">
        <v>173</v>
      </c>
      <c r="DPJ148" s="316"/>
      <c r="DPK148" s="316"/>
      <c r="DPL148" s="316"/>
      <c r="DPM148" s="316"/>
      <c r="DPN148" s="316"/>
      <c r="DPO148" s="316"/>
      <c r="DPP148" s="316"/>
      <c r="DPQ148" s="316" t="s">
        <v>173</v>
      </c>
      <c r="DPR148" s="316"/>
      <c r="DPS148" s="316"/>
      <c r="DPT148" s="316"/>
      <c r="DPU148" s="316"/>
      <c r="DPV148" s="316"/>
      <c r="DPW148" s="316"/>
      <c r="DPX148" s="316"/>
      <c r="DPY148" s="316" t="s">
        <v>173</v>
      </c>
      <c r="DPZ148" s="316"/>
      <c r="DQA148" s="316"/>
      <c r="DQB148" s="316"/>
      <c r="DQC148" s="316"/>
      <c r="DQD148" s="316"/>
      <c r="DQE148" s="316"/>
      <c r="DQF148" s="316"/>
      <c r="DQG148" s="316" t="s">
        <v>173</v>
      </c>
      <c r="DQH148" s="316"/>
      <c r="DQI148" s="316"/>
      <c r="DQJ148" s="316"/>
      <c r="DQK148" s="316"/>
      <c r="DQL148" s="316"/>
      <c r="DQM148" s="316"/>
      <c r="DQN148" s="316"/>
      <c r="DQO148" s="316" t="s">
        <v>173</v>
      </c>
      <c r="DQP148" s="316"/>
      <c r="DQQ148" s="316"/>
      <c r="DQR148" s="316"/>
      <c r="DQS148" s="316"/>
      <c r="DQT148" s="316"/>
      <c r="DQU148" s="316"/>
      <c r="DQV148" s="316"/>
      <c r="DQW148" s="316" t="s">
        <v>173</v>
      </c>
      <c r="DQX148" s="316"/>
      <c r="DQY148" s="316"/>
      <c r="DQZ148" s="316"/>
      <c r="DRA148" s="316"/>
      <c r="DRB148" s="316"/>
      <c r="DRC148" s="316"/>
      <c r="DRD148" s="316"/>
      <c r="DRE148" s="316" t="s">
        <v>173</v>
      </c>
      <c r="DRF148" s="316"/>
      <c r="DRG148" s="316"/>
      <c r="DRH148" s="316"/>
      <c r="DRI148" s="316"/>
      <c r="DRJ148" s="316"/>
      <c r="DRK148" s="316"/>
      <c r="DRL148" s="316"/>
      <c r="DRM148" s="316" t="s">
        <v>173</v>
      </c>
      <c r="DRN148" s="316"/>
      <c r="DRO148" s="316"/>
      <c r="DRP148" s="316"/>
      <c r="DRQ148" s="316"/>
      <c r="DRR148" s="316"/>
      <c r="DRS148" s="316"/>
      <c r="DRT148" s="316"/>
      <c r="DRU148" s="316" t="s">
        <v>173</v>
      </c>
      <c r="DRV148" s="316"/>
      <c r="DRW148" s="316"/>
      <c r="DRX148" s="316"/>
      <c r="DRY148" s="316"/>
      <c r="DRZ148" s="316"/>
      <c r="DSA148" s="316"/>
      <c r="DSB148" s="316"/>
      <c r="DSC148" s="316" t="s">
        <v>173</v>
      </c>
      <c r="DSD148" s="316"/>
      <c r="DSE148" s="316"/>
      <c r="DSF148" s="316"/>
      <c r="DSG148" s="316"/>
      <c r="DSH148" s="316"/>
      <c r="DSI148" s="316"/>
      <c r="DSJ148" s="316"/>
      <c r="DSK148" s="316" t="s">
        <v>173</v>
      </c>
      <c r="DSL148" s="316"/>
      <c r="DSM148" s="316"/>
      <c r="DSN148" s="316"/>
      <c r="DSO148" s="316"/>
      <c r="DSP148" s="316"/>
      <c r="DSQ148" s="316"/>
      <c r="DSR148" s="316"/>
      <c r="DSS148" s="316" t="s">
        <v>173</v>
      </c>
      <c r="DST148" s="316"/>
      <c r="DSU148" s="316"/>
      <c r="DSV148" s="316"/>
      <c r="DSW148" s="316"/>
      <c r="DSX148" s="316"/>
      <c r="DSY148" s="316"/>
      <c r="DSZ148" s="316"/>
      <c r="DTA148" s="316" t="s">
        <v>173</v>
      </c>
      <c r="DTB148" s="316"/>
      <c r="DTC148" s="316"/>
      <c r="DTD148" s="316"/>
      <c r="DTE148" s="316"/>
      <c r="DTF148" s="316"/>
      <c r="DTG148" s="316"/>
      <c r="DTH148" s="316"/>
      <c r="DTI148" s="316" t="s">
        <v>173</v>
      </c>
      <c r="DTJ148" s="316"/>
      <c r="DTK148" s="316"/>
      <c r="DTL148" s="316"/>
      <c r="DTM148" s="316"/>
      <c r="DTN148" s="316"/>
      <c r="DTO148" s="316"/>
      <c r="DTP148" s="316"/>
      <c r="DTQ148" s="316" t="s">
        <v>173</v>
      </c>
      <c r="DTR148" s="316"/>
      <c r="DTS148" s="316"/>
      <c r="DTT148" s="316"/>
      <c r="DTU148" s="316"/>
      <c r="DTV148" s="316"/>
      <c r="DTW148" s="316"/>
      <c r="DTX148" s="316"/>
      <c r="DTY148" s="316" t="s">
        <v>173</v>
      </c>
      <c r="DTZ148" s="316"/>
      <c r="DUA148" s="316"/>
      <c r="DUB148" s="316"/>
      <c r="DUC148" s="316"/>
      <c r="DUD148" s="316"/>
      <c r="DUE148" s="316"/>
      <c r="DUF148" s="316"/>
      <c r="DUG148" s="316" t="s">
        <v>173</v>
      </c>
      <c r="DUH148" s="316"/>
      <c r="DUI148" s="316"/>
      <c r="DUJ148" s="316"/>
      <c r="DUK148" s="316"/>
      <c r="DUL148" s="316"/>
      <c r="DUM148" s="316"/>
      <c r="DUN148" s="316"/>
      <c r="DUO148" s="316" t="s">
        <v>173</v>
      </c>
      <c r="DUP148" s="316"/>
      <c r="DUQ148" s="316"/>
      <c r="DUR148" s="316"/>
      <c r="DUS148" s="316"/>
      <c r="DUT148" s="316"/>
      <c r="DUU148" s="316"/>
      <c r="DUV148" s="316"/>
      <c r="DUW148" s="316" t="s">
        <v>173</v>
      </c>
      <c r="DUX148" s="316"/>
      <c r="DUY148" s="316"/>
      <c r="DUZ148" s="316"/>
      <c r="DVA148" s="316"/>
      <c r="DVB148" s="316"/>
      <c r="DVC148" s="316"/>
      <c r="DVD148" s="316"/>
      <c r="DVE148" s="316" t="s">
        <v>173</v>
      </c>
      <c r="DVF148" s="316"/>
      <c r="DVG148" s="316"/>
      <c r="DVH148" s="316"/>
      <c r="DVI148" s="316"/>
      <c r="DVJ148" s="316"/>
      <c r="DVK148" s="316"/>
      <c r="DVL148" s="316"/>
      <c r="DVM148" s="316" t="s">
        <v>173</v>
      </c>
      <c r="DVN148" s="316"/>
      <c r="DVO148" s="316"/>
      <c r="DVP148" s="316"/>
      <c r="DVQ148" s="316"/>
      <c r="DVR148" s="316"/>
      <c r="DVS148" s="316"/>
      <c r="DVT148" s="316"/>
      <c r="DVU148" s="316" t="s">
        <v>173</v>
      </c>
      <c r="DVV148" s="316"/>
      <c r="DVW148" s="316"/>
      <c r="DVX148" s="316"/>
      <c r="DVY148" s="316"/>
      <c r="DVZ148" s="316"/>
      <c r="DWA148" s="316"/>
      <c r="DWB148" s="316"/>
      <c r="DWC148" s="316" t="s">
        <v>173</v>
      </c>
      <c r="DWD148" s="316"/>
      <c r="DWE148" s="316"/>
      <c r="DWF148" s="316"/>
      <c r="DWG148" s="316"/>
      <c r="DWH148" s="316"/>
      <c r="DWI148" s="316"/>
      <c r="DWJ148" s="316"/>
      <c r="DWK148" s="316" t="s">
        <v>173</v>
      </c>
      <c r="DWL148" s="316"/>
      <c r="DWM148" s="316"/>
      <c r="DWN148" s="316"/>
      <c r="DWO148" s="316"/>
      <c r="DWP148" s="316"/>
      <c r="DWQ148" s="316"/>
      <c r="DWR148" s="316"/>
      <c r="DWS148" s="316" t="s">
        <v>173</v>
      </c>
      <c r="DWT148" s="316"/>
      <c r="DWU148" s="316"/>
      <c r="DWV148" s="316"/>
      <c r="DWW148" s="316"/>
      <c r="DWX148" s="316"/>
      <c r="DWY148" s="316"/>
      <c r="DWZ148" s="316"/>
      <c r="DXA148" s="316" t="s">
        <v>173</v>
      </c>
      <c r="DXB148" s="316"/>
      <c r="DXC148" s="316"/>
      <c r="DXD148" s="316"/>
      <c r="DXE148" s="316"/>
      <c r="DXF148" s="316"/>
      <c r="DXG148" s="316"/>
      <c r="DXH148" s="316"/>
      <c r="DXI148" s="316" t="s">
        <v>173</v>
      </c>
      <c r="DXJ148" s="316"/>
      <c r="DXK148" s="316"/>
      <c r="DXL148" s="316"/>
      <c r="DXM148" s="316"/>
      <c r="DXN148" s="316"/>
      <c r="DXO148" s="316"/>
      <c r="DXP148" s="316"/>
      <c r="DXQ148" s="316" t="s">
        <v>173</v>
      </c>
      <c r="DXR148" s="316"/>
      <c r="DXS148" s="316"/>
      <c r="DXT148" s="316"/>
      <c r="DXU148" s="316"/>
      <c r="DXV148" s="316"/>
      <c r="DXW148" s="316"/>
      <c r="DXX148" s="316"/>
      <c r="DXY148" s="316" t="s">
        <v>173</v>
      </c>
      <c r="DXZ148" s="316"/>
      <c r="DYA148" s="316"/>
      <c r="DYB148" s="316"/>
      <c r="DYC148" s="316"/>
      <c r="DYD148" s="316"/>
      <c r="DYE148" s="316"/>
      <c r="DYF148" s="316"/>
      <c r="DYG148" s="316" t="s">
        <v>173</v>
      </c>
      <c r="DYH148" s="316"/>
      <c r="DYI148" s="316"/>
      <c r="DYJ148" s="316"/>
      <c r="DYK148" s="316"/>
      <c r="DYL148" s="316"/>
      <c r="DYM148" s="316"/>
      <c r="DYN148" s="316"/>
      <c r="DYO148" s="316" t="s">
        <v>173</v>
      </c>
      <c r="DYP148" s="316"/>
      <c r="DYQ148" s="316"/>
      <c r="DYR148" s="316"/>
      <c r="DYS148" s="316"/>
      <c r="DYT148" s="316"/>
      <c r="DYU148" s="316"/>
      <c r="DYV148" s="316"/>
      <c r="DYW148" s="316" t="s">
        <v>173</v>
      </c>
      <c r="DYX148" s="316"/>
      <c r="DYY148" s="316"/>
      <c r="DYZ148" s="316"/>
      <c r="DZA148" s="316"/>
      <c r="DZB148" s="316"/>
      <c r="DZC148" s="316"/>
      <c r="DZD148" s="316"/>
      <c r="DZE148" s="316" t="s">
        <v>173</v>
      </c>
      <c r="DZF148" s="316"/>
      <c r="DZG148" s="316"/>
      <c r="DZH148" s="316"/>
      <c r="DZI148" s="316"/>
      <c r="DZJ148" s="316"/>
      <c r="DZK148" s="316"/>
      <c r="DZL148" s="316"/>
      <c r="DZM148" s="316" t="s">
        <v>173</v>
      </c>
      <c r="DZN148" s="316"/>
      <c r="DZO148" s="316"/>
      <c r="DZP148" s="316"/>
      <c r="DZQ148" s="316"/>
      <c r="DZR148" s="316"/>
      <c r="DZS148" s="316"/>
      <c r="DZT148" s="316"/>
      <c r="DZU148" s="316" t="s">
        <v>173</v>
      </c>
      <c r="DZV148" s="316"/>
      <c r="DZW148" s="316"/>
      <c r="DZX148" s="316"/>
      <c r="DZY148" s="316"/>
      <c r="DZZ148" s="316"/>
      <c r="EAA148" s="316"/>
      <c r="EAB148" s="316"/>
      <c r="EAC148" s="316" t="s">
        <v>173</v>
      </c>
      <c r="EAD148" s="316"/>
      <c r="EAE148" s="316"/>
      <c r="EAF148" s="316"/>
      <c r="EAG148" s="316"/>
      <c r="EAH148" s="316"/>
      <c r="EAI148" s="316"/>
      <c r="EAJ148" s="316"/>
      <c r="EAK148" s="316" t="s">
        <v>173</v>
      </c>
      <c r="EAL148" s="316"/>
      <c r="EAM148" s="316"/>
      <c r="EAN148" s="316"/>
      <c r="EAO148" s="316"/>
      <c r="EAP148" s="316"/>
      <c r="EAQ148" s="316"/>
      <c r="EAR148" s="316"/>
      <c r="EAS148" s="316" t="s">
        <v>173</v>
      </c>
      <c r="EAT148" s="316"/>
      <c r="EAU148" s="316"/>
      <c r="EAV148" s="316"/>
      <c r="EAW148" s="316"/>
      <c r="EAX148" s="316"/>
      <c r="EAY148" s="316"/>
      <c r="EAZ148" s="316"/>
      <c r="EBA148" s="316" t="s">
        <v>173</v>
      </c>
      <c r="EBB148" s="316"/>
      <c r="EBC148" s="316"/>
      <c r="EBD148" s="316"/>
      <c r="EBE148" s="316"/>
      <c r="EBF148" s="316"/>
      <c r="EBG148" s="316"/>
      <c r="EBH148" s="316"/>
      <c r="EBI148" s="316" t="s">
        <v>173</v>
      </c>
      <c r="EBJ148" s="316"/>
      <c r="EBK148" s="316"/>
      <c r="EBL148" s="316"/>
      <c r="EBM148" s="316"/>
      <c r="EBN148" s="316"/>
      <c r="EBO148" s="316"/>
      <c r="EBP148" s="316"/>
      <c r="EBQ148" s="316" t="s">
        <v>173</v>
      </c>
      <c r="EBR148" s="316"/>
      <c r="EBS148" s="316"/>
      <c r="EBT148" s="316"/>
      <c r="EBU148" s="316"/>
      <c r="EBV148" s="316"/>
      <c r="EBW148" s="316"/>
      <c r="EBX148" s="316"/>
      <c r="EBY148" s="316" t="s">
        <v>173</v>
      </c>
      <c r="EBZ148" s="316"/>
      <c r="ECA148" s="316"/>
      <c r="ECB148" s="316"/>
      <c r="ECC148" s="316"/>
      <c r="ECD148" s="316"/>
      <c r="ECE148" s="316"/>
      <c r="ECF148" s="316"/>
      <c r="ECG148" s="316" t="s">
        <v>173</v>
      </c>
      <c r="ECH148" s="316"/>
      <c r="ECI148" s="316"/>
      <c r="ECJ148" s="316"/>
      <c r="ECK148" s="316"/>
      <c r="ECL148" s="316"/>
      <c r="ECM148" s="316"/>
      <c r="ECN148" s="316"/>
      <c r="ECO148" s="316" t="s">
        <v>173</v>
      </c>
      <c r="ECP148" s="316"/>
      <c r="ECQ148" s="316"/>
      <c r="ECR148" s="316"/>
      <c r="ECS148" s="316"/>
      <c r="ECT148" s="316"/>
      <c r="ECU148" s="316"/>
      <c r="ECV148" s="316"/>
      <c r="ECW148" s="316" t="s">
        <v>173</v>
      </c>
      <c r="ECX148" s="316"/>
      <c r="ECY148" s="316"/>
      <c r="ECZ148" s="316"/>
      <c r="EDA148" s="316"/>
      <c r="EDB148" s="316"/>
      <c r="EDC148" s="316"/>
      <c r="EDD148" s="316"/>
      <c r="EDE148" s="316" t="s">
        <v>173</v>
      </c>
      <c r="EDF148" s="316"/>
      <c r="EDG148" s="316"/>
      <c r="EDH148" s="316"/>
      <c r="EDI148" s="316"/>
      <c r="EDJ148" s="316"/>
      <c r="EDK148" s="316"/>
      <c r="EDL148" s="316"/>
      <c r="EDM148" s="316" t="s">
        <v>173</v>
      </c>
      <c r="EDN148" s="316"/>
      <c r="EDO148" s="316"/>
      <c r="EDP148" s="316"/>
      <c r="EDQ148" s="316"/>
      <c r="EDR148" s="316"/>
      <c r="EDS148" s="316"/>
      <c r="EDT148" s="316"/>
      <c r="EDU148" s="316" t="s">
        <v>173</v>
      </c>
      <c r="EDV148" s="316"/>
      <c r="EDW148" s="316"/>
      <c r="EDX148" s="316"/>
      <c r="EDY148" s="316"/>
      <c r="EDZ148" s="316"/>
      <c r="EEA148" s="316"/>
      <c r="EEB148" s="316"/>
      <c r="EEC148" s="316" t="s">
        <v>173</v>
      </c>
      <c r="EED148" s="316"/>
      <c r="EEE148" s="316"/>
      <c r="EEF148" s="316"/>
      <c r="EEG148" s="316"/>
      <c r="EEH148" s="316"/>
      <c r="EEI148" s="316"/>
      <c r="EEJ148" s="316"/>
      <c r="EEK148" s="316" t="s">
        <v>173</v>
      </c>
      <c r="EEL148" s="316"/>
      <c r="EEM148" s="316"/>
      <c r="EEN148" s="316"/>
      <c r="EEO148" s="316"/>
      <c r="EEP148" s="316"/>
      <c r="EEQ148" s="316"/>
      <c r="EER148" s="316"/>
      <c r="EES148" s="316" t="s">
        <v>173</v>
      </c>
      <c r="EET148" s="316"/>
      <c r="EEU148" s="316"/>
      <c r="EEV148" s="316"/>
      <c r="EEW148" s="316"/>
      <c r="EEX148" s="316"/>
      <c r="EEY148" s="316"/>
      <c r="EEZ148" s="316"/>
      <c r="EFA148" s="316" t="s">
        <v>173</v>
      </c>
      <c r="EFB148" s="316"/>
      <c r="EFC148" s="316"/>
      <c r="EFD148" s="316"/>
      <c r="EFE148" s="316"/>
      <c r="EFF148" s="316"/>
      <c r="EFG148" s="316"/>
      <c r="EFH148" s="316"/>
      <c r="EFI148" s="316" t="s">
        <v>173</v>
      </c>
      <c r="EFJ148" s="316"/>
      <c r="EFK148" s="316"/>
      <c r="EFL148" s="316"/>
      <c r="EFM148" s="316"/>
      <c r="EFN148" s="316"/>
      <c r="EFO148" s="316"/>
      <c r="EFP148" s="316"/>
      <c r="EFQ148" s="316" t="s">
        <v>173</v>
      </c>
      <c r="EFR148" s="316"/>
      <c r="EFS148" s="316"/>
      <c r="EFT148" s="316"/>
      <c r="EFU148" s="316"/>
      <c r="EFV148" s="316"/>
      <c r="EFW148" s="316"/>
      <c r="EFX148" s="316"/>
      <c r="EFY148" s="316" t="s">
        <v>173</v>
      </c>
      <c r="EFZ148" s="316"/>
      <c r="EGA148" s="316"/>
      <c r="EGB148" s="316"/>
      <c r="EGC148" s="316"/>
      <c r="EGD148" s="316"/>
      <c r="EGE148" s="316"/>
      <c r="EGF148" s="316"/>
      <c r="EGG148" s="316" t="s">
        <v>173</v>
      </c>
      <c r="EGH148" s="316"/>
      <c r="EGI148" s="316"/>
      <c r="EGJ148" s="316"/>
      <c r="EGK148" s="316"/>
      <c r="EGL148" s="316"/>
      <c r="EGM148" s="316"/>
      <c r="EGN148" s="316"/>
      <c r="EGO148" s="316" t="s">
        <v>173</v>
      </c>
      <c r="EGP148" s="316"/>
      <c r="EGQ148" s="316"/>
      <c r="EGR148" s="316"/>
      <c r="EGS148" s="316"/>
      <c r="EGT148" s="316"/>
      <c r="EGU148" s="316"/>
      <c r="EGV148" s="316"/>
      <c r="EGW148" s="316" t="s">
        <v>173</v>
      </c>
      <c r="EGX148" s="316"/>
      <c r="EGY148" s="316"/>
      <c r="EGZ148" s="316"/>
      <c r="EHA148" s="316"/>
      <c r="EHB148" s="316"/>
      <c r="EHC148" s="316"/>
      <c r="EHD148" s="316"/>
      <c r="EHE148" s="316" t="s">
        <v>173</v>
      </c>
      <c r="EHF148" s="316"/>
      <c r="EHG148" s="316"/>
      <c r="EHH148" s="316"/>
      <c r="EHI148" s="316"/>
      <c r="EHJ148" s="316"/>
      <c r="EHK148" s="316"/>
      <c r="EHL148" s="316"/>
      <c r="EHM148" s="316" t="s">
        <v>173</v>
      </c>
      <c r="EHN148" s="316"/>
      <c r="EHO148" s="316"/>
      <c r="EHP148" s="316"/>
      <c r="EHQ148" s="316"/>
      <c r="EHR148" s="316"/>
      <c r="EHS148" s="316"/>
      <c r="EHT148" s="316"/>
      <c r="EHU148" s="316" t="s">
        <v>173</v>
      </c>
      <c r="EHV148" s="316"/>
      <c r="EHW148" s="316"/>
      <c r="EHX148" s="316"/>
      <c r="EHY148" s="316"/>
      <c r="EHZ148" s="316"/>
      <c r="EIA148" s="316"/>
      <c r="EIB148" s="316"/>
      <c r="EIC148" s="316" t="s">
        <v>173</v>
      </c>
      <c r="EID148" s="316"/>
      <c r="EIE148" s="316"/>
      <c r="EIF148" s="316"/>
      <c r="EIG148" s="316"/>
      <c r="EIH148" s="316"/>
      <c r="EII148" s="316"/>
      <c r="EIJ148" s="316"/>
      <c r="EIK148" s="316" t="s">
        <v>173</v>
      </c>
      <c r="EIL148" s="316"/>
      <c r="EIM148" s="316"/>
      <c r="EIN148" s="316"/>
      <c r="EIO148" s="316"/>
      <c r="EIP148" s="316"/>
      <c r="EIQ148" s="316"/>
      <c r="EIR148" s="316"/>
      <c r="EIS148" s="316" t="s">
        <v>173</v>
      </c>
      <c r="EIT148" s="316"/>
      <c r="EIU148" s="316"/>
      <c r="EIV148" s="316"/>
      <c r="EIW148" s="316"/>
      <c r="EIX148" s="316"/>
      <c r="EIY148" s="316"/>
      <c r="EIZ148" s="316"/>
      <c r="EJA148" s="316" t="s">
        <v>173</v>
      </c>
      <c r="EJB148" s="316"/>
      <c r="EJC148" s="316"/>
      <c r="EJD148" s="316"/>
      <c r="EJE148" s="316"/>
      <c r="EJF148" s="316"/>
      <c r="EJG148" s="316"/>
      <c r="EJH148" s="316"/>
      <c r="EJI148" s="316" t="s">
        <v>173</v>
      </c>
      <c r="EJJ148" s="316"/>
      <c r="EJK148" s="316"/>
      <c r="EJL148" s="316"/>
      <c r="EJM148" s="316"/>
      <c r="EJN148" s="316"/>
      <c r="EJO148" s="316"/>
      <c r="EJP148" s="316"/>
      <c r="EJQ148" s="316" t="s">
        <v>173</v>
      </c>
      <c r="EJR148" s="316"/>
      <c r="EJS148" s="316"/>
      <c r="EJT148" s="316"/>
      <c r="EJU148" s="316"/>
      <c r="EJV148" s="316"/>
      <c r="EJW148" s="316"/>
      <c r="EJX148" s="316"/>
      <c r="EJY148" s="316" t="s">
        <v>173</v>
      </c>
      <c r="EJZ148" s="316"/>
      <c r="EKA148" s="316"/>
      <c r="EKB148" s="316"/>
      <c r="EKC148" s="316"/>
      <c r="EKD148" s="316"/>
      <c r="EKE148" s="316"/>
      <c r="EKF148" s="316"/>
      <c r="EKG148" s="316" t="s">
        <v>173</v>
      </c>
      <c r="EKH148" s="316"/>
      <c r="EKI148" s="316"/>
      <c r="EKJ148" s="316"/>
      <c r="EKK148" s="316"/>
      <c r="EKL148" s="316"/>
      <c r="EKM148" s="316"/>
      <c r="EKN148" s="316"/>
      <c r="EKO148" s="316" t="s">
        <v>173</v>
      </c>
      <c r="EKP148" s="316"/>
      <c r="EKQ148" s="316"/>
      <c r="EKR148" s="316"/>
      <c r="EKS148" s="316"/>
      <c r="EKT148" s="316"/>
      <c r="EKU148" s="316"/>
      <c r="EKV148" s="316"/>
      <c r="EKW148" s="316" t="s">
        <v>173</v>
      </c>
      <c r="EKX148" s="316"/>
      <c r="EKY148" s="316"/>
      <c r="EKZ148" s="316"/>
      <c r="ELA148" s="316"/>
      <c r="ELB148" s="316"/>
      <c r="ELC148" s="316"/>
      <c r="ELD148" s="316"/>
      <c r="ELE148" s="316" t="s">
        <v>173</v>
      </c>
      <c r="ELF148" s="316"/>
      <c r="ELG148" s="316"/>
      <c r="ELH148" s="316"/>
      <c r="ELI148" s="316"/>
      <c r="ELJ148" s="316"/>
      <c r="ELK148" s="316"/>
      <c r="ELL148" s="316"/>
      <c r="ELM148" s="316" t="s">
        <v>173</v>
      </c>
      <c r="ELN148" s="316"/>
      <c r="ELO148" s="316"/>
      <c r="ELP148" s="316"/>
      <c r="ELQ148" s="316"/>
      <c r="ELR148" s="316"/>
      <c r="ELS148" s="316"/>
      <c r="ELT148" s="316"/>
      <c r="ELU148" s="316" t="s">
        <v>173</v>
      </c>
      <c r="ELV148" s="316"/>
      <c r="ELW148" s="316"/>
      <c r="ELX148" s="316"/>
      <c r="ELY148" s="316"/>
      <c r="ELZ148" s="316"/>
      <c r="EMA148" s="316"/>
      <c r="EMB148" s="316"/>
      <c r="EMC148" s="316" t="s">
        <v>173</v>
      </c>
      <c r="EMD148" s="316"/>
      <c r="EME148" s="316"/>
      <c r="EMF148" s="316"/>
      <c r="EMG148" s="316"/>
      <c r="EMH148" s="316"/>
      <c r="EMI148" s="316"/>
      <c r="EMJ148" s="316"/>
      <c r="EMK148" s="316" t="s">
        <v>173</v>
      </c>
      <c r="EML148" s="316"/>
      <c r="EMM148" s="316"/>
      <c r="EMN148" s="316"/>
      <c r="EMO148" s="316"/>
      <c r="EMP148" s="316"/>
      <c r="EMQ148" s="316"/>
      <c r="EMR148" s="316"/>
      <c r="EMS148" s="316" t="s">
        <v>173</v>
      </c>
      <c r="EMT148" s="316"/>
      <c r="EMU148" s="316"/>
      <c r="EMV148" s="316"/>
      <c r="EMW148" s="316"/>
      <c r="EMX148" s="316"/>
      <c r="EMY148" s="316"/>
      <c r="EMZ148" s="316"/>
      <c r="ENA148" s="316" t="s">
        <v>173</v>
      </c>
      <c r="ENB148" s="316"/>
      <c r="ENC148" s="316"/>
      <c r="END148" s="316"/>
      <c r="ENE148" s="316"/>
      <c r="ENF148" s="316"/>
      <c r="ENG148" s="316"/>
      <c r="ENH148" s="316"/>
      <c r="ENI148" s="316" t="s">
        <v>173</v>
      </c>
      <c r="ENJ148" s="316"/>
      <c r="ENK148" s="316"/>
      <c r="ENL148" s="316"/>
      <c r="ENM148" s="316"/>
      <c r="ENN148" s="316"/>
      <c r="ENO148" s="316"/>
      <c r="ENP148" s="316"/>
      <c r="ENQ148" s="316" t="s">
        <v>173</v>
      </c>
      <c r="ENR148" s="316"/>
      <c r="ENS148" s="316"/>
      <c r="ENT148" s="316"/>
      <c r="ENU148" s="316"/>
      <c r="ENV148" s="316"/>
      <c r="ENW148" s="316"/>
      <c r="ENX148" s="316"/>
      <c r="ENY148" s="316" t="s">
        <v>173</v>
      </c>
      <c r="ENZ148" s="316"/>
      <c r="EOA148" s="316"/>
      <c r="EOB148" s="316"/>
      <c r="EOC148" s="316"/>
      <c r="EOD148" s="316"/>
      <c r="EOE148" s="316"/>
      <c r="EOF148" s="316"/>
      <c r="EOG148" s="316" t="s">
        <v>173</v>
      </c>
      <c r="EOH148" s="316"/>
      <c r="EOI148" s="316"/>
      <c r="EOJ148" s="316"/>
      <c r="EOK148" s="316"/>
      <c r="EOL148" s="316"/>
      <c r="EOM148" s="316"/>
      <c r="EON148" s="316"/>
      <c r="EOO148" s="316" t="s">
        <v>173</v>
      </c>
      <c r="EOP148" s="316"/>
      <c r="EOQ148" s="316"/>
      <c r="EOR148" s="316"/>
      <c r="EOS148" s="316"/>
      <c r="EOT148" s="316"/>
      <c r="EOU148" s="316"/>
      <c r="EOV148" s="316"/>
      <c r="EOW148" s="316" t="s">
        <v>173</v>
      </c>
      <c r="EOX148" s="316"/>
      <c r="EOY148" s="316"/>
      <c r="EOZ148" s="316"/>
      <c r="EPA148" s="316"/>
      <c r="EPB148" s="316"/>
      <c r="EPC148" s="316"/>
      <c r="EPD148" s="316"/>
      <c r="EPE148" s="316" t="s">
        <v>173</v>
      </c>
      <c r="EPF148" s="316"/>
      <c r="EPG148" s="316"/>
      <c r="EPH148" s="316"/>
      <c r="EPI148" s="316"/>
      <c r="EPJ148" s="316"/>
      <c r="EPK148" s="316"/>
      <c r="EPL148" s="316"/>
      <c r="EPM148" s="316" t="s">
        <v>173</v>
      </c>
      <c r="EPN148" s="316"/>
      <c r="EPO148" s="316"/>
      <c r="EPP148" s="316"/>
      <c r="EPQ148" s="316"/>
      <c r="EPR148" s="316"/>
      <c r="EPS148" s="316"/>
      <c r="EPT148" s="316"/>
      <c r="EPU148" s="316" t="s">
        <v>173</v>
      </c>
      <c r="EPV148" s="316"/>
      <c r="EPW148" s="316"/>
      <c r="EPX148" s="316"/>
      <c r="EPY148" s="316"/>
      <c r="EPZ148" s="316"/>
      <c r="EQA148" s="316"/>
      <c r="EQB148" s="316"/>
      <c r="EQC148" s="316" t="s">
        <v>173</v>
      </c>
      <c r="EQD148" s="316"/>
      <c r="EQE148" s="316"/>
      <c r="EQF148" s="316"/>
      <c r="EQG148" s="316"/>
      <c r="EQH148" s="316"/>
      <c r="EQI148" s="316"/>
      <c r="EQJ148" s="316"/>
      <c r="EQK148" s="316" t="s">
        <v>173</v>
      </c>
      <c r="EQL148" s="316"/>
      <c r="EQM148" s="316"/>
      <c r="EQN148" s="316"/>
      <c r="EQO148" s="316"/>
      <c r="EQP148" s="316"/>
      <c r="EQQ148" s="316"/>
      <c r="EQR148" s="316"/>
      <c r="EQS148" s="316" t="s">
        <v>173</v>
      </c>
      <c r="EQT148" s="316"/>
      <c r="EQU148" s="316"/>
      <c r="EQV148" s="316"/>
      <c r="EQW148" s="316"/>
      <c r="EQX148" s="316"/>
      <c r="EQY148" s="316"/>
      <c r="EQZ148" s="316"/>
      <c r="ERA148" s="316" t="s">
        <v>173</v>
      </c>
      <c r="ERB148" s="316"/>
      <c r="ERC148" s="316"/>
      <c r="ERD148" s="316"/>
      <c r="ERE148" s="316"/>
      <c r="ERF148" s="316"/>
      <c r="ERG148" s="316"/>
      <c r="ERH148" s="316"/>
      <c r="ERI148" s="316" t="s">
        <v>173</v>
      </c>
      <c r="ERJ148" s="316"/>
      <c r="ERK148" s="316"/>
      <c r="ERL148" s="316"/>
      <c r="ERM148" s="316"/>
      <c r="ERN148" s="316"/>
      <c r="ERO148" s="316"/>
      <c r="ERP148" s="316"/>
      <c r="ERQ148" s="316" t="s">
        <v>173</v>
      </c>
      <c r="ERR148" s="316"/>
      <c r="ERS148" s="316"/>
      <c r="ERT148" s="316"/>
      <c r="ERU148" s="316"/>
      <c r="ERV148" s="316"/>
      <c r="ERW148" s="316"/>
      <c r="ERX148" s="316"/>
      <c r="ERY148" s="316" t="s">
        <v>173</v>
      </c>
      <c r="ERZ148" s="316"/>
      <c r="ESA148" s="316"/>
      <c r="ESB148" s="316"/>
      <c r="ESC148" s="316"/>
      <c r="ESD148" s="316"/>
      <c r="ESE148" s="316"/>
      <c r="ESF148" s="316"/>
      <c r="ESG148" s="316" t="s">
        <v>173</v>
      </c>
      <c r="ESH148" s="316"/>
      <c r="ESI148" s="316"/>
      <c r="ESJ148" s="316"/>
      <c r="ESK148" s="316"/>
      <c r="ESL148" s="316"/>
      <c r="ESM148" s="316"/>
      <c r="ESN148" s="316"/>
      <c r="ESO148" s="316" t="s">
        <v>173</v>
      </c>
      <c r="ESP148" s="316"/>
      <c r="ESQ148" s="316"/>
      <c r="ESR148" s="316"/>
      <c r="ESS148" s="316"/>
      <c r="EST148" s="316"/>
      <c r="ESU148" s="316"/>
      <c r="ESV148" s="316"/>
      <c r="ESW148" s="316" t="s">
        <v>173</v>
      </c>
      <c r="ESX148" s="316"/>
      <c r="ESY148" s="316"/>
      <c r="ESZ148" s="316"/>
      <c r="ETA148" s="316"/>
      <c r="ETB148" s="316"/>
      <c r="ETC148" s="316"/>
      <c r="ETD148" s="316"/>
      <c r="ETE148" s="316" t="s">
        <v>173</v>
      </c>
      <c r="ETF148" s="316"/>
      <c r="ETG148" s="316"/>
      <c r="ETH148" s="316"/>
      <c r="ETI148" s="316"/>
      <c r="ETJ148" s="316"/>
      <c r="ETK148" s="316"/>
      <c r="ETL148" s="316"/>
      <c r="ETM148" s="316" t="s">
        <v>173</v>
      </c>
      <c r="ETN148" s="316"/>
      <c r="ETO148" s="316"/>
      <c r="ETP148" s="316"/>
      <c r="ETQ148" s="316"/>
      <c r="ETR148" s="316"/>
      <c r="ETS148" s="316"/>
      <c r="ETT148" s="316"/>
      <c r="ETU148" s="316" t="s">
        <v>173</v>
      </c>
      <c r="ETV148" s="316"/>
      <c r="ETW148" s="316"/>
      <c r="ETX148" s="316"/>
      <c r="ETY148" s="316"/>
      <c r="ETZ148" s="316"/>
      <c r="EUA148" s="316"/>
      <c r="EUB148" s="316"/>
      <c r="EUC148" s="316" t="s">
        <v>173</v>
      </c>
      <c r="EUD148" s="316"/>
      <c r="EUE148" s="316"/>
      <c r="EUF148" s="316"/>
      <c r="EUG148" s="316"/>
      <c r="EUH148" s="316"/>
      <c r="EUI148" s="316"/>
      <c r="EUJ148" s="316"/>
      <c r="EUK148" s="316" t="s">
        <v>173</v>
      </c>
      <c r="EUL148" s="316"/>
      <c r="EUM148" s="316"/>
      <c r="EUN148" s="316"/>
      <c r="EUO148" s="316"/>
      <c r="EUP148" s="316"/>
      <c r="EUQ148" s="316"/>
      <c r="EUR148" s="316"/>
      <c r="EUS148" s="316" t="s">
        <v>173</v>
      </c>
      <c r="EUT148" s="316"/>
      <c r="EUU148" s="316"/>
      <c r="EUV148" s="316"/>
      <c r="EUW148" s="316"/>
      <c r="EUX148" s="316"/>
      <c r="EUY148" s="316"/>
      <c r="EUZ148" s="316"/>
      <c r="EVA148" s="316" t="s">
        <v>173</v>
      </c>
      <c r="EVB148" s="316"/>
      <c r="EVC148" s="316"/>
      <c r="EVD148" s="316"/>
      <c r="EVE148" s="316"/>
      <c r="EVF148" s="316"/>
      <c r="EVG148" s="316"/>
      <c r="EVH148" s="316"/>
      <c r="EVI148" s="316" t="s">
        <v>173</v>
      </c>
      <c r="EVJ148" s="316"/>
      <c r="EVK148" s="316"/>
      <c r="EVL148" s="316"/>
      <c r="EVM148" s="316"/>
      <c r="EVN148" s="316"/>
      <c r="EVO148" s="316"/>
      <c r="EVP148" s="316"/>
      <c r="EVQ148" s="316" t="s">
        <v>173</v>
      </c>
      <c r="EVR148" s="316"/>
      <c r="EVS148" s="316"/>
      <c r="EVT148" s="316"/>
      <c r="EVU148" s="316"/>
      <c r="EVV148" s="316"/>
      <c r="EVW148" s="316"/>
      <c r="EVX148" s="316"/>
      <c r="EVY148" s="316" t="s">
        <v>173</v>
      </c>
      <c r="EVZ148" s="316"/>
      <c r="EWA148" s="316"/>
      <c r="EWB148" s="316"/>
      <c r="EWC148" s="316"/>
      <c r="EWD148" s="316"/>
      <c r="EWE148" s="316"/>
      <c r="EWF148" s="316"/>
      <c r="EWG148" s="316" t="s">
        <v>173</v>
      </c>
      <c r="EWH148" s="316"/>
      <c r="EWI148" s="316"/>
      <c r="EWJ148" s="316"/>
      <c r="EWK148" s="316"/>
      <c r="EWL148" s="316"/>
      <c r="EWM148" s="316"/>
      <c r="EWN148" s="316"/>
      <c r="EWO148" s="316" t="s">
        <v>173</v>
      </c>
      <c r="EWP148" s="316"/>
      <c r="EWQ148" s="316"/>
      <c r="EWR148" s="316"/>
      <c r="EWS148" s="316"/>
      <c r="EWT148" s="316"/>
      <c r="EWU148" s="316"/>
      <c r="EWV148" s="316"/>
      <c r="EWW148" s="316" t="s">
        <v>173</v>
      </c>
      <c r="EWX148" s="316"/>
      <c r="EWY148" s="316"/>
      <c r="EWZ148" s="316"/>
      <c r="EXA148" s="316"/>
      <c r="EXB148" s="316"/>
      <c r="EXC148" s="316"/>
      <c r="EXD148" s="316"/>
      <c r="EXE148" s="316" t="s">
        <v>173</v>
      </c>
      <c r="EXF148" s="316"/>
      <c r="EXG148" s="316"/>
      <c r="EXH148" s="316"/>
      <c r="EXI148" s="316"/>
      <c r="EXJ148" s="316"/>
      <c r="EXK148" s="316"/>
      <c r="EXL148" s="316"/>
      <c r="EXM148" s="316" t="s">
        <v>173</v>
      </c>
      <c r="EXN148" s="316"/>
      <c r="EXO148" s="316"/>
      <c r="EXP148" s="316"/>
      <c r="EXQ148" s="316"/>
      <c r="EXR148" s="316"/>
      <c r="EXS148" s="316"/>
      <c r="EXT148" s="316"/>
      <c r="EXU148" s="316" t="s">
        <v>173</v>
      </c>
      <c r="EXV148" s="316"/>
      <c r="EXW148" s="316"/>
      <c r="EXX148" s="316"/>
      <c r="EXY148" s="316"/>
      <c r="EXZ148" s="316"/>
      <c r="EYA148" s="316"/>
      <c r="EYB148" s="316"/>
      <c r="EYC148" s="316" t="s">
        <v>173</v>
      </c>
      <c r="EYD148" s="316"/>
      <c r="EYE148" s="316"/>
      <c r="EYF148" s="316"/>
      <c r="EYG148" s="316"/>
      <c r="EYH148" s="316"/>
      <c r="EYI148" s="316"/>
      <c r="EYJ148" s="316"/>
      <c r="EYK148" s="316" t="s">
        <v>173</v>
      </c>
      <c r="EYL148" s="316"/>
      <c r="EYM148" s="316"/>
      <c r="EYN148" s="316"/>
      <c r="EYO148" s="316"/>
      <c r="EYP148" s="316"/>
      <c r="EYQ148" s="316"/>
      <c r="EYR148" s="316"/>
      <c r="EYS148" s="316" t="s">
        <v>173</v>
      </c>
      <c r="EYT148" s="316"/>
      <c r="EYU148" s="316"/>
      <c r="EYV148" s="316"/>
      <c r="EYW148" s="316"/>
      <c r="EYX148" s="316"/>
      <c r="EYY148" s="316"/>
      <c r="EYZ148" s="316"/>
      <c r="EZA148" s="316" t="s">
        <v>173</v>
      </c>
      <c r="EZB148" s="316"/>
      <c r="EZC148" s="316"/>
      <c r="EZD148" s="316"/>
      <c r="EZE148" s="316"/>
      <c r="EZF148" s="316"/>
      <c r="EZG148" s="316"/>
      <c r="EZH148" s="316"/>
      <c r="EZI148" s="316" t="s">
        <v>173</v>
      </c>
      <c r="EZJ148" s="316"/>
      <c r="EZK148" s="316"/>
      <c r="EZL148" s="316"/>
      <c r="EZM148" s="316"/>
      <c r="EZN148" s="316"/>
      <c r="EZO148" s="316"/>
      <c r="EZP148" s="316"/>
      <c r="EZQ148" s="316" t="s">
        <v>173</v>
      </c>
      <c r="EZR148" s="316"/>
      <c r="EZS148" s="316"/>
      <c r="EZT148" s="316"/>
      <c r="EZU148" s="316"/>
      <c r="EZV148" s="316"/>
      <c r="EZW148" s="316"/>
      <c r="EZX148" s="316"/>
      <c r="EZY148" s="316" t="s">
        <v>173</v>
      </c>
      <c r="EZZ148" s="316"/>
      <c r="FAA148" s="316"/>
      <c r="FAB148" s="316"/>
      <c r="FAC148" s="316"/>
      <c r="FAD148" s="316"/>
      <c r="FAE148" s="316"/>
      <c r="FAF148" s="316"/>
      <c r="FAG148" s="316" t="s">
        <v>173</v>
      </c>
      <c r="FAH148" s="316"/>
      <c r="FAI148" s="316"/>
      <c r="FAJ148" s="316"/>
      <c r="FAK148" s="316"/>
      <c r="FAL148" s="316"/>
      <c r="FAM148" s="316"/>
      <c r="FAN148" s="316"/>
      <c r="FAO148" s="316" t="s">
        <v>173</v>
      </c>
      <c r="FAP148" s="316"/>
      <c r="FAQ148" s="316"/>
      <c r="FAR148" s="316"/>
      <c r="FAS148" s="316"/>
      <c r="FAT148" s="316"/>
      <c r="FAU148" s="316"/>
      <c r="FAV148" s="316"/>
      <c r="FAW148" s="316" t="s">
        <v>173</v>
      </c>
      <c r="FAX148" s="316"/>
      <c r="FAY148" s="316"/>
      <c r="FAZ148" s="316"/>
      <c r="FBA148" s="316"/>
      <c r="FBB148" s="316"/>
      <c r="FBC148" s="316"/>
      <c r="FBD148" s="316"/>
      <c r="FBE148" s="316" t="s">
        <v>173</v>
      </c>
      <c r="FBF148" s="316"/>
      <c r="FBG148" s="316"/>
      <c r="FBH148" s="316"/>
      <c r="FBI148" s="316"/>
      <c r="FBJ148" s="316"/>
      <c r="FBK148" s="316"/>
      <c r="FBL148" s="316"/>
      <c r="FBM148" s="316" t="s">
        <v>173</v>
      </c>
      <c r="FBN148" s="316"/>
      <c r="FBO148" s="316"/>
      <c r="FBP148" s="316"/>
      <c r="FBQ148" s="316"/>
      <c r="FBR148" s="316"/>
      <c r="FBS148" s="316"/>
      <c r="FBT148" s="316"/>
      <c r="FBU148" s="316" t="s">
        <v>173</v>
      </c>
      <c r="FBV148" s="316"/>
      <c r="FBW148" s="316"/>
      <c r="FBX148" s="316"/>
      <c r="FBY148" s="316"/>
      <c r="FBZ148" s="316"/>
      <c r="FCA148" s="316"/>
      <c r="FCB148" s="316"/>
      <c r="FCC148" s="316" t="s">
        <v>173</v>
      </c>
      <c r="FCD148" s="316"/>
      <c r="FCE148" s="316"/>
      <c r="FCF148" s="316"/>
      <c r="FCG148" s="316"/>
      <c r="FCH148" s="316"/>
      <c r="FCI148" s="316"/>
      <c r="FCJ148" s="316"/>
      <c r="FCK148" s="316" t="s">
        <v>173</v>
      </c>
      <c r="FCL148" s="316"/>
      <c r="FCM148" s="316"/>
      <c r="FCN148" s="316"/>
      <c r="FCO148" s="316"/>
      <c r="FCP148" s="316"/>
      <c r="FCQ148" s="316"/>
      <c r="FCR148" s="316"/>
      <c r="FCS148" s="316" t="s">
        <v>173</v>
      </c>
      <c r="FCT148" s="316"/>
      <c r="FCU148" s="316"/>
      <c r="FCV148" s="316"/>
      <c r="FCW148" s="316"/>
      <c r="FCX148" s="316"/>
      <c r="FCY148" s="316"/>
      <c r="FCZ148" s="316"/>
      <c r="FDA148" s="316" t="s">
        <v>173</v>
      </c>
      <c r="FDB148" s="316"/>
      <c r="FDC148" s="316"/>
      <c r="FDD148" s="316"/>
      <c r="FDE148" s="316"/>
      <c r="FDF148" s="316"/>
      <c r="FDG148" s="316"/>
      <c r="FDH148" s="316"/>
      <c r="FDI148" s="316" t="s">
        <v>173</v>
      </c>
      <c r="FDJ148" s="316"/>
      <c r="FDK148" s="316"/>
      <c r="FDL148" s="316"/>
      <c r="FDM148" s="316"/>
      <c r="FDN148" s="316"/>
      <c r="FDO148" s="316"/>
      <c r="FDP148" s="316"/>
      <c r="FDQ148" s="316" t="s">
        <v>173</v>
      </c>
      <c r="FDR148" s="316"/>
      <c r="FDS148" s="316"/>
      <c r="FDT148" s="316"/>
      <c r="FDU148" s="316"/>
      <c r="FDV148" s="316"/>
      <c r="FDW148" s="316"/>
      <c r="FDX148" s="316"/>
      <c r="FDY148" s="316" t="s">
        <v>173</v>
      </c>
      <c r="FDZ148" s="316"/>
      <c r="FEA148" s="316"/>
      <c r="FEB148" s="316"/>
      <c r="FEC148" s="316"/>
      <c r="FED148" s="316"/>
      <c r="FEE148" s="316"/>
      <c r="FEF148" s="316"/>
      <c r="FEG148" s="316" t="s">
        <v>173</v>
      </c>
      <c r="FEH148" s="316"/>
      <c r="FEI148" s="316"/>
      <c r="FEJ148" s="316"/>
      <c r="FEK148" s="316"/>
      <c r="FEL148" s="316"/>
      <c r="FEM148" s="316"/>
      <c r="FEN148" s="316"/>
      <c r="FEO148" s="316" t="s">
        <v>173</v>
      </c>
      <c r="FEP148" s="316"/>
      <c r="FEQ148" s="316"/>
      <c r="FER148" s="316"/>
      <c r="FES148" s="316"/>
      <c r="FET148" s="316"/>
      <c r="FEU148" s="316"/>
      <c r="FEV148" s="316"/>
      <c r="FEW148" s="316" t="s">
        <v>173</v>
      </c>
      <c r="FEX148" s="316"/>
      <c r="FEY148" s="316"/>
      <c r="FEZ148" s="316"/>
      <c r="FFA148" s="316"/>
      <c r="FFB148" s="316"/>
      <c r="FFC148" s="316"/>
      <c r="FFD148" s="316"/>
      <c r="FFE148" s="316" t="s">
        <v>173</v>
      </c>
      <c r="FFF148" s="316"/>
      <c r="FFG148" s="316"/>
      <c r="FFH148" s="316"/>
      <c r="FFI148" s="316"/>
      <c r="FFJ148" s="316"/>
      <c r="FFK148" s="316"/>
      <c r="FFL148" s="316"/>
      <c r="FFM148" s="316" t="s">
        <v>173</v>
      </c>
      <c r="FFN148" s="316"/>
      <c r="FFO148" s="316"/>
      <c r="FFP148" s="316"/>
      <c r="FFQ148" s="316"/>
      <c r="FFR148" s="316"/>
      <c r="FFS148" s="316"/>
      <c r="FFT148" s="316"/>
      <c r="FFU148" s="316" t="s">
        <v>173</v>
      </c>
      <c r="FFV148" s="316"/>
      <c r="FFW148" s="316"/>
      <c r="FFX148" s="316"/>
      <c r="FFY148" s="316"/>
      <c r="FFZ148" s="316"/>
      <c r="FGA148" s="316"/>
      <c r="FGB148" s="316"/>
      <c r="FGC148" s="316" t="s">
        <v>173</v>
      </c>
      <c r="FGD148" s="316"/>
      <c r="FGE148" s="316"/>
      <c r="FGF148" s="316"/>
      <c r="FGG148" s="316"/>
      <c r="FGH148" s="316"/>
      <c r="FGI148" s="316"/>
      <c r="FGJ148" s="316"/>
      <c r="FGK148" s="316" t="s">
        <v>173</v>
      </c>
      <c r="FGL148" s="316"/>
      <c r="FGM148" s="316"/>
      <c r="FGN148" s="316"/>
      <c r="FGO148" s="316"/>
      <c r="FGP148" s="316"/>
      <c r="FGQ148" s="316"/>
      <c r="FGR148" s="316"/>
      <c r="FGS148" s="316" t="s">
        <v>173</v>
      </c>
      <c r="FGT148" s="316"/>
      <c r="FGU148" s="316"/>
      <c r="FGV148" s="316"/>
      <c r="FGW148" s="316"/>
      <c r="FGX148" s="316"/>
      <c r="FGY148" s="316"/>
      <c r="FGZ148" s="316"/>
      <c r="FHA148" s="316" t="s">
        <v>173</v>
      </c>
      <c r="FHB148" s="316"/>
      <c r="FHC148" s="316"/>
      <c r="FHD148" s="316"/>
      <c r="FHE148" s="316"/>
      <c r="FHF148" s="316"/>
      <c r="FHG148" s="316"/>
      <c r="FHH148" s="316"/>
      <c r="FHI148" s="316" t="s">
        <v>173</v>
      </c>
      <c r="FHJ148" s="316"/>
      <c r="FHK148" s="316"/>
      <c r="FHL148" s="316"/>
      <c r="FHM148" s="316"/>
      <c r="FHN148" s="316"/>
      <c r="FHO148" s="316"/>
      <c r="FHP148" s="316"/>
      <c r="FHQ148" s="316" t="s">
        <v>173</v>
      </c>
      <c r="FHR148" s="316"/>
      <c r="FHS148" s="316"/>
      <c r="FHT148" s="316"/>
      <c r="FHU148" s="316"/>
      <c r="FHV148" s="316"/>
      <c r="FHW148" s="316"/>
      <c r="FHX148" s="316"/>
      <c r="FHY148" s="316" t="s">
        <v>173</v>
      </c>
      <c r="FHZ148" s="316"/>
      <c r="FIA148" s="316"/>
      <c r="FIB148" s="316"/>
      <c r="FIC148" s="316"/>
      <c r="FID148" s="316"/>
      <c r="FIE148" s="316"/>
      <c r="FIF148" s="316"/>
      <c r="FIG148" s="316" t="s">
        <v>173</v>
      </c>
      <c r="FIH148" s="316"/>
      <c r="FII148" s="316"/>
      <c r="FIJ148" s="316"/>
      <c r="FIK148" s="316"/>
      <c r="FIL148" s="316"/>
      <c r="FIM148" s="316"/>
      <c r="FIN148" s="316"/>
      <c r="FIO148" s="316" t="s">
        <v>173</v>
      </c>
      <c r="FIP148" s="316"/>
      <c r="FIQ148" s="316"/>
      <c r="FIR148" s="316"/>
      <c r="FIS148" s="316"/>
      <c r="FIT148" s="316"/>
      <c r="FIU148" s="316"/>
      <c r="FIV148" s="316"/>
      <c r="FIW148" s="316" t="s">
        <v>173</v>
      </c>
      <c r="FIX148" s="316"/>
      <c r="FIY148" s="316"/>
      <c r="FIZ148" s="316"/>
      <c r="FJA148" s="316"/>
      <c r="FJB148" s="316"/>
      <c r="FJC148" s="316"/>
      <c r="FJD148" s="316"/>
      <c r="FJE148" s="316" t="s">
        <v>173</v>
      </c>
      <c r="FJF148" s="316"/>
      <c r="FJG148" s="316"/>
      <c r="FJH148" s="316"/>
      <c r="FJI148" s="316"/>
      <c r="FJJ148" s="316"/>
      <c r="FJK148" s="316"/>
      <c r="FJL148" s="316"/>
      <c r="FJM148" s="316" t="s">
        <v>173</v>
      </c>
      <c r="FJN148" s="316"/>
      <c r="FJO148" s="316"/>
      <c r="FJP148" s="316"/>
      <c r="FJQ148" s="316"/>
      <c r="FJR148" s="316"/>
      <c r="FJS148" s="316"/>
      <c r="FJT148" s="316"/>
      <c r="FJU148" s="316" t="s">
        <v>173</v>
      </c>
      <c r="FJV148" s="316"/>
      <c r="FJW148" s="316"/>
      <c r="FJX148" s="316"/>
      <c r="FJY148" s="316"/>
      <c r="FJZ148" s="316"/>
      <c r="FKA148" s="316"/>
      <c r="FKB148" s="316"/>
      <c r="FKC148" s="316" t="s">
        <v>173</v>
      </c>
      <c r="FKD148" s="316"/>
      <c r="FKE148" s="316"/>
      <c r="FKF148" s="316"/>
      <c r="FKG148" s="316"/>
      <c r="FKH148" s="316"/>
      <c r="FKI148" s="316"/>
      <c r="FKJ148" s="316"/>
      <c r="FKK148" s="316" t="s">
        <v>173</v>
      </c>
      <c r="FKL148" s="316"/>
      <c r="FKM148" s="316"/>
      <c r="FKN148" s="316"/>
      <c r="FKO148" s="316"/>
      <c r="FKP148" s="316"/>
      <c r="FKQ148" s="316"/>
      <c r="FKR148" s="316"/>
      <c r="FKS148" s="316" t="s">
        <v>173</v>
      </c>
      <c r="FKT148" s="316"/>
      <c r="FKU148" s="316"/>
      <c r="FKV148" s="316"/>
      <c r="FKW148" s="316"/>
      <c r="FKX148" s="316"/>
      <c r="FKY148" s="316"/>
      <c r="FKZ148" s="316"/>
      <c r="FLA148" s="316" t="s">
        <v>173</v>
      </c>
      <c r="FLB148" s="316"/>
      <c r="FLC148" s="316"/>
      <c r="FLD148" s="316"/>
      <c r="FLE148" s="316"/>
      <c r="FLF148" s="316"/>
      <c r="FLG148" s="316"/>
      <c r="FLH148" s="316"/>
      <c r="FLI148" s="316" t="s">
        <v>173</v>
      </c>
      <c r="FLJ148" s="316"/>
      <c r="FLK148" s="316"/>
      <c r="FLL148" s="316"/>
      <c r="FLM148" s="316"/>
      <c r="FLN148" s="316"/>
      <c r="FLO148" s="316"/>
      <c r="FLP148" s="316"/>
      <c r="FLQ148" s="316" t="s">
        <v>173</v>
      </c>
      <c r="FLR148" s="316"/>
      <c r="FLS148" s="316"/>
      <c r="FLT148" s="316"/>
      <c r="FLU148" s="316"/>
      <c r="FLV148" s="316"/>
      <c r="FLW148" s="316"/>
      <c r="FLX148" s="316"/>
      <c r="FLY148" s="316" t="s">
        <v>173</v>
      </c>
      <c r="FLZ148" s="316"/>
      <c r="FMA148" s="316"/>
      <c r="FMB148" s="316"/>
      <c r="FMC148" s="316"/>
      <c r="FMD148" s="316"/>
      <c r="FME148" s="316"/>
      <c r="FMF148" s="316"/>
      <c r="FMG148" s="316" t="s">
        <v>173</v>
      </c>
      <c r="FMH148" s="316"/>
      <c r="FMI148" s="316"/>
      <c r="FMJ148" s="316"/>
      <c r="FMK148" s="316"/>
      <c r="FML148" s="316"/>
      <c r="FMM148" s="316"/>
      <c r="FMN148" s="316"/>
      <c r="FMO148" s="316" t="s">
        <v>173</v>
      </c>
      <c r="FMP148" s="316"/>
      <c r="FMQ148" s="316"/>
      <c r="FMR148" s="316"/>
      <c r="FMS148" s="316"/>
      <c r="FMT148" s="316"/>
      <c r="FMU148" s="316"/>
      <c r="FMV148" s="316"/>
      <c r="FMW148" s="316" t="s">
        <v>173</v>
      </c>
      <c r="FMX148" s="316"/>
      <c r="FMY148" s="316"/>
      <c r="FMZ148" s="316"/>
      <c r="FNA148" s="316"/>
      <c r="FNB148" s="316"/>
      <c r="FNC148" s="316"/>
      <c r="FND148" s="316"/>
      <c r="FNE148" s="316" t="s">
        <v>173</v>
      </c>
      <c r="FNF148" s="316"/>
      <c r="FNG148" s="316"/>
      <c r="FNH148" s="316"/>
      <c r="FNI148" s="316"/>
      <c r="FNJ148" s="316"/>
      <c r="FNK148" s="316"/>
      <c r="FNL148" s="316"/>
      <c r="FNM148" s="316" t="s">
        <v>173</v>
      </c>
      <c r="FNN148" s="316"/>
      <c r="FNO148" s="316"/>
      <c r="FNP148" s="316"/>
      <c r="FNQ148" s="316"/>
      <c r="FNR148" s="316"/>
      <c r="FNS148" s="316"/>
      <c r="FNT148" s="316"/>
      <c r="FNU148" s="316" t="s">
        <v>173</v>
      </c>
      <c r="FNV148" s="316"/>
      <c r="FNW148" s="316"/>
      <c r="FNX148" s="316"/>
      <c r="FNY148" s="316"/>
      <c r="FNZ148" s="316"/>
      <c r="FOA148" s="316"/>
      <c r="FOB148" s="316"/>
      <c r="FOC148" s="316" t="s">
        <v>173</v>
      </c>
      <c r="FOD148" s="316"/>
      <c r="FOE148" s="316"/>
      <c r="FOF148" s="316"/>
      <c r="FOG148" s="316"/>
      <c r="FOH148" s="316"/>
      <c r="FOI148" s="316"/>
      <c r="FOJ148" s="316"/>
      <c r="FOK148" s="316" t="s">
        <v>173</v>
      </c>
      <c r="FOL148" s="316"/>
      <c r="FOM148" s="316"/>
      <c r="FON148" s="316"/>
      <c r="FOO148" s="316"/>
      <c r="FOP148" s="316"/>
      <c r="FOQ148" s="316"/>
      <c r="FOR148" s="316"/>
      <c r="FOS148" s="316" t="s">
        <v>173</v>
      </c>
      <c r="FOT148" s="316"/>
      <c r="FOU148" s="316"/>
      <c r="FOV148" s="316"/>
      <c r="FOW148" s="316"/>
      <c r="FOX148" s="316"/>
      <c r="FOY148" s="316"/>
      <c r="FOZ148" s="316"/>
      <c r="FPA148" s="316" t="s">
        <v>173</v>
      </c>
      <c r="FPB148" s="316"/>
      <c r="FPC148" s="316"/>
      <c r="FPD148" s="316"/>
      <c r="FPE148" s="316"/>
      <c r="FPF148" s="316"/>
      <c r="FPG148" s="316"/>
      <c r="FPH148" s="316"/>
      <c r="FPI148" s="316" t="s">
        <v>173</v>
      </c>
      <c r="FPJ148" s="316"/>
      <c r="FPK148" s="316"/>
      <c r="FPL148" s="316"/>
      <c r="FPM148" s="316"/>
      <c r="FPN148" s="316"/>
      <c r="FPO148" s="316"/>
      <c r="FPP148" s="316"/>
      <c r="FPQ148" s="316" t="s">
        <v>173</v>
      </c>
      <c r="FPR148" s="316"/>
      <c r="FPS148" s="316"/>
      <c r="FPT148" s="316"/>
      <c r="FPU148" s="316"/>
      <c r="FPV148" s="316"/>
      <c r="FPW148" s="316"/>
      <c r="FPX148" s="316"/>
      <c r="FPY148" s="316" t="s">
        <v>173</v>
      </c>
      <c r="FPZ148" s="316"/>
      <c r="FQA148" s="316"/>
      <c r="FQB148" s="316"/>
      <c r="FQC148" s="316"/>
      <c r="FQD148" s="316"/>
      <c r="FQE148" s="316"/>
      <c r="FQF148" s="316"/>
      <c r="FQG148" s="316" t="s">
        <v>173</v>
      </c>
      <c r="FQH148" s="316"/>
      <c r="FQI148" s="316"/>
      <c r="FQJ148" s="316"/>
      <c r="FQK148" s="316"/>
      <c r="FQL148" s="316"/>
      <c r="FQM148" s="316"/>
      <c r="FQN148" s="316"/>
      <c r="FQO148" s="316" t="s">
        <v>173</v>
      </c>
      <c r="FQP148" s="316"/>
      <c r="FQQ148" s="316"/>
      <c r="FQR148" s="316"/>
      <c r="FQS148" s="316"/>
      <c r="FQT148" s="316"/>
      <c r="FQU148" s="316"/>
      <c r="FQV148" s="316"/>
      <c r="FQW148" s="316" t="s">
        <v>173</v>
      </c>
      <c r="FQX148" s="316"/>
      <c r="FQY148" s="316"/>
      <c r="FQZ148" s="316"/>
      <c r="FRA148" s="316"/>
      <c r="FRB148" s="316"/>
      <c r="FRC148" s="316"/>
      <c r="FRD148" s="316"/>
      <c r="FRE148" s="316" t="s">
        <v>173</v>
      </c>
      <c r="FRF148" s="316"/>
      <c r="FRG148" s="316"/>
      <c r="FRH148" s="316"/>
      <c r="FRI148" s="316"/>
      <c r="FRJ148" s="316"/>
      <c r="FRK148" s="316"/>
      <c r="FRL148" s="316"/>
      <c r="FRM148" s="316" t="s">
        <v>173</v>
      </c>
      <c r="FRN148" s="316"/>
      <c r="FRO148" s="316"/>
      <c r="FRP148" s="316"/>
      <c r="FRQ148" s="316"/>
      <c r="FRR148" s="316"/>
      <c r="FRS148" s="316"/>
      <c r="FRT148" s="316"/>
      <c r="FRU148" s="316" t="s">
        <v>173</v>
      </c>
      <c r="FRV148" s="316"/>
      <c r="FRW148" s="316"/>
      <c r="FRX148" s="316"/>
      <c r="FRY148" s="316"/>
      <c r="FRZ148" s="316"/>
      <c r="FSA148" s="316"/>
      <c r="FSB148" s="316"/>
      <c r="FSC148" s="316" t="s">
        <v>173</v>
      </c>
      <c r="FSD148" s="316"/>
      <c r="FSE148" s="316"/>
      <c r="FSF148" s="316"/>
      <c r="FSG148" s="316"/>
      <c r="FSH148" s="316"/>
      <c r="FSI148" s="316"/>
      <c r="FSJ148" s="316"/>
      <c r="FSK148" s="316" t="s">
        <v>173</v>
      </c>
      <c r="FSL148" s="316"/>
      <c r="FSM148" s="316"/>
      <c r="FSN148" s="316"/>
      <c r="FSO148" s="316"/>
      <c r="FSP148" s="316"/>
      <c r="FSQ148" s="316"/>
      <c r="FSR148" s="316"/>
      <c r="FSS148" s="316" t="s">
        <v>173</v>
      </c>
      <c r="FST148" s="316"/>
      <c r="FSU148" s="316"/>
      <c r="FSV148" s="316"/>
      <c r="FSW148" s="316"/>
      <c r="FSX148" s="316"/>
      <c r="FSY148" s="316"/>
      <c r="FSZ148" s="316"/>
      <c r="FTA148" s="316" t="s">
        <v>173</v>
      </c>
      <c r="FTB148" s="316"/>
      <c r="FTC148" s="316"/>
      <c r="FTD148" s="316"/>
      <c r="FTE148" s="316"/>
      <c r="FTF148" s="316"/>
      <c r="FTG148" s="316"/>
      <c r="FTH148" s="316"/>
      <c r="FTI148" s="316" t="s">
        <v>173</v>
      </c>
      <c r="FTJ148" s="316"/>
      <c r="FTK148" s="316"/>
      <c r="FTL148" s="316"/>
      <c r="FTM148" s="316"/>
      <c r="FTN148" s="316"/>
      <c r="FTO148" s="316"/>
      <c r="FTP148" s="316"/>
      <c r="FTQ148" s="316" t="s">
        <v>173</v>
      </c>
      <c r="FTR148" s="316"/>
      <c r="FTS148" s="316"/>
      <c r="FTT148" s="316"/>
      <c r="FTU148" s="316"/>
      <c r="FTV148" s="316"/>
      <c r="FTW148" s="316"/>
      <c r="FTX148" s="316"/>
      <c r="FTY148" s="316" t="s">
        <v>173</v>
      </c>
      <c r="FTZ148" s="316"/>
      <c r="FUA148" s="316"/>
      <c r="FUB148" s="316"/>
      <c r="FUC148" s="316"/>
      <c r="FUD148" s="316"/>
      <c r="FUE148" s="316"/>
      <c r="FUF148" s="316"/>
      <c r="FUG148" s="316" t="s">
        <v>173</v>
      </c>
      <c r="FUH148" s="316"/>
      <c r="FUI148" s="316"/>
      <c r="FUJ148" s="316"/>
      <c r="FUK148" s="316"/>
      <c r="FUL148" s="316"/>
      <c r="FUM148" s="316"/>
      <c r="FUN148" s="316"/>
      <c r="FUO148" s="316" t="s">
        <v>173</v>
      </c>
      <c r="FUP148" s="316"/>
      <c r="FUQ148" s="316"/>
      <c r="FUR148" s="316"/>
      <c r="FUS148" s="316"/>
      <c r="FUT148" s="316"/>
      <c r="FUU148" s="316"/>
      <c r="FUV148" s="316"/>
      <c r="FUW148" s="316" t="s">
        <v>173</v>
      </c>
      <c r="FUX148" s="316"/>
      <c r="FUY148" s="316"/>
      <c r="FUZ148" s="316"/>
      <c r="FVA148" s="316"/>
      <c r="FVB148" s="316"/>
      <c r="FVC148" s="316"/>
      <c r="FVD148" s="316"/>
      <c r="FVE148" s="316" t="s">
        <v>173</v>
      </c>
      <c r="FVF148" s="316"/>
      <c r="FVG148" s="316"/>
      <c r="FVH148" s="316"/>
      <c r="FVI148" s="316"/>
      <c r="FVJ148" s="316"/>
      <c r="FVK148" s="316"/>
      <c r="FVL148" s="316"/>
      <c r="FVM148" s="316" t="s">
        <v>173</v>
      </c>
      <c r="FVN148" s="316"/>
      <c r="FVO148" s="316"/>
      <c r="FVP148" s="316"/>
      <c r="FVQ148" s="316"/>
      <c r="FVR148" s="316"/>
      <c r="FVS148" s="316"/>
      <c r="FVT148" s="316"/>
      <c r="FVU148" s="316" t="s">
        <v>173</v>
      </c>
      <c r="FVV148" s="316"/>
      <c r="FVW148" s="316"/>
      <c r="FVX148" s="316"/>
      <c r="FVY148" s="316"/>
      <c r="FVZ148" s="316"/>
      <c r="FWA148" s="316"/>
      <c r="FWB148" s="316"/>
      <c r="FWC148" s="316" t="s">
        <v>173</v>
      </c>
      <c r="FWD148" s="316"/>
      <c r="FWE148" s="316"/>
      <c r="FWF148" s="316"/>
      <c r="FWG148" s="316"/>
      <c r="FWH148" s="316"/>
      <c r="FWI148" s="316"/>
      <c r="FWJ148" s="316"/>
      <c r="FWK148" s="316" t="s">
        <v>173</v>
      </c>
      <c r="FWL148" s="316"/>
      <c r="FWM148" s="316"/>
      <c r="FWN148" s="316"/>
      <c r="FWO148" s="316"/>
      <c r="FWP148" s="316"/>
      <c r="FWQ148" s="316"/>
      <c r="FWR148" s="316"/>
      <c r="FWS148" s="316" t="s">
        <v>173</v>
      </c>
      <c r="FWT148" s="316"/>
      <c r="FWU148" s="316"/>
      <c r="FWV148" s="316"/>
      <c r="FWW148" s="316"/>
      <c r="FWX148" s="316"/>
      <c r="FWY148" s="316"/>
      <c r="FWZ148" s="316"/>
      <c r="FXA148" s="316" t="s">
        <v>173</v>
      </c>
      <c r="FXB148" s="316"/>
      <c r="FXC148" s="316"/>
      <c r="FXD148" s="316"/>
      <c r="FXE148" s="316"/>
      <c r="FXF148" s="316"/>
      <c r="FXG148" s="316"/>
      <c r="FXH148" s="316"/>
      <c r="FXI148" s="316" t="s">
        <v>173</v>
      </c>
      <c r="FXJ148" s="316"/>
      <c r="FXK148" s="316"/>
      <c r="FXL148" s="316"/>
      <c r="FXM148" s="316"/>
      <c r="FXN148" s="316"/>
      <c r="FXO148" s="316"/>
      <c r="FXP148" s="316"/>
      <c r="FXQ148" s="316" t="s">
        <v>173</v>
      </c>
      <c r="FXR148" s="316"/>
      <c r="FXS148" s="316"/>
      <c r="FXT148" s="316"/>
      <c r="FXU148" s="316"/>
      <c r="FXV148" s="316"/>
      <c r="FXW148" s="316"/>
      <c r="FXX148" s="316"/>
      <c r="FXY148" s="316" t="s">
        <v>173</v>
      </c>
      <c r="FXZ148" s="316"/>
      <c r="FYA148" s="316"/>
      <c r="FYB148" s="316"/>
      <c r="FYC148" s="316"/>
      <c r="FYD148" s="316"/>
      <c r="FYE148" s="316"/>
      <c r="FYF148" s="316"/>
      <c r="FYG148" s="316" t="s">
        <v>173</v>
      </c>
      <c r="FYH148" s="316"/>
      <c r="FYI148" s="316"/>
      <c r="FYJ148" s="316"/>
      <c r="FYK148" s="316"/>
      <c r="FYL148" s="316"/>
      <c r="FYM148" s="316"/>
      <c r="FYN148" s="316"/>
      <c r="FYO148" s="316" t="s">
        <v>173</v>
      </c>
      <c r="FYP148" s="316"/>
      <c r="FYQ148" s="316"/>
      <c r="FYR148" s="316"/>
      <c r="FYS148" s="316"/>
      <c r="FYT148" s="316"/>
      <c r="FYU148" s="316"/>
      <c r="FYV148" s="316"/>
      <c r="FYW148" s="316" t="s">
        <v>173</v>
      </c>
      <c r="FYX148" s="316"/>
      <c r="FYY148" s="316"/>
      <c r="FYZ148" s="316"/>
      <c r="FZA148" s="316"/>
      <c r="FZB148" s="316"/>
      <c r="FZC148" s="316"/>
      <c r="FZD148" s="316"/>
      <c r="FZE148" s="316" t="s">
        <v>173</v>
      </c>
      <c r="FZF148" s="316"/>
      <c r="FZG148" s="316"/>
      <c r="FZH148" s="316"/>
      <c r="FZI148" s="316"/>
      <c r="FZJ148" s="316"/>
      <c r="FZK148" s="316"/>
      <c r="FZL148" s="316"/>
      <c r="FZM148" s="316" t="s">
        <v>173</v>
      </c>
      <c r="FZN148" s="316"/>
      <c r="FZO148" s="316"/>
      <c r="FZP148" s="316"/>
      <c r="FZQ148" s="316"/>
      <c r="FZR148" s="316"/>
      <c r="FZS148" s="316"/>
      <c r="FZT148" s="316"/>
      <c r="FZU148" s="316" t="s">
        <v>173</v>
      </c>
      <c r="FZV148" s="316"/>
      <c r="FZW148" s="316"/>
      <c r="FZX148" s="316"/>
      <c r="FZY148" s="316"/>
      <c r="FZZ148" s="316"/>
      <c r="GAA148" s="316"/>
      <c r="GAB148" s="316"/>
      <c r="GAC148" s="316" t="s">
        <v>173</v>
      </c>
      <c r="GAD148" s="316"/>
      <c r="GAE148" s="316"/>
      <c r="GAF148" s="316"/>
      <c r="GAG148" s="316"/>
      <c r="GAH148" s="316"/>
      <c r="GAI148" s="316"/>
      <c r="GAJ148" s="316"/>
      <c r="GAK148" s="316" t="s">
        <v>173</v>
      </c>
      <c r="GAL148" s="316"/>
      <c r="GAM148" s="316"/>
      <c r="GAN148" s="316"/>
      <c r="GAO148" s="316"/>
      <c r="GAP148" s="316"/>
      <c r="GAQ148" s="316"/>
      <c r="GAR148" s="316"/>
      <c r="GAS148" s="316" t="s">
        <v>173</v>
      </c>
      <c r="GAT148" s="316"/>
      <c r="GAU148" s="316"/>
      <c r="GAV148" s="316"/>
      <c r="GAW148" s="316"/>
      <c r="GAX148" s="316"/>
      <c r="GAY148" s="316"/>
      <c r="GAZ148" s="316"/>
      <c r="GBA148" s="316" t="s">
        <v>173</v>
      </c>
      <c r="GBB148" s="316"/>
      <c r="GBC148" s="316"/>
      <c r="GBD148" s="316"/>
      <c r="GBE148" s="316"/>
      <c r="GBF148" s="316"/>
      <c r="GBG148" s="316"/>
      <c r="GBH148" s="316"/>
      <c r="GBI148" s="316" t="s">
        <v>173</v>
      </c>
      <c r="GBJ148" s="316"/>
      <c r="GBK148" s="316"/>
      <c r="GBL148" s="316"/>
      <c r="GBM148" s="316"/>
      <c r="GBN148" s="316"/>
      <c r="GBO148" s="316"/>
      <c r="GBP148" s="316"/>
      <c r="GBQ148" s="316" t="s">
        <v>173</v>
      </c>
      <c r="GBR148" s="316"/>
      <c r="GBS148" s="316"/>
      <c r="GBT148" s="316"/>
      <c r="GBU148" s="316"/>
      <c r="GBV148" s="316"/>
      <c r="GBW148" s="316"/>
      <c r="GBX148" s="316"/>
      <c r="GBY148" s="316" t="s">
        <v>173</v>
      </c>
      <c r="GBZ148" s="316"/>
      <c r="GCA148" s="316"/>
      <c r="GCB148" s="316"/>
      <c r="GCC148" s="316"/>
      <c r="GCD148" s="316"/>
      <c r="GCE148" s="316"/>
      <c r="GCF148" s="316"/>
      <c r="GCG148" s="316" t="s">
        <v>173</v>
      </c>
      <c r="GCH148" s="316"/>
      <c r="GCI148" s="316"/>
      <c r="GCJ148" s="316"/>
      <c r="GCK148" s="316"/>
      <c r="GCL148" s="316"/>
      <c r="GCM148" s="316"/>
      <c r="GCN148" s="316"/>
      <c r="GCO148" s="316" t="s">
        <v>173</v>
      </c>
      <c r="GCP148" s="316"/>
      <c r="GCQ148" s="316"/>
      <c r="GCR148" s="316"/>
      <c r="GCS148" s="316"/>
      <c r="GCT148" s="316"/>
      <c r="GCU148" s="316"/>
      <c r="GCV148" s="316"/>
      <c r="GCW148" s="316" t="s">
        <v>173</v>
      </c>
      <c r="GCX148" s="316"/>
      <c r="GCY148" s="316"/>
      <c r="GCZ148" s="316"/>
      <c r="GDA148" s="316"/>
      <c r="GDB148" s="316"/>
      <c r="GDC148" s="316"/>
      <c r="GDD148" s="316"/>
      <c r="GDE148" s="316" t="s">
        <v>173</v>
      </c>
      <c r="GDF148" s="316"/>
      <c r="GDG148" s="316"/>
      <c r="GDH148" s="316"/>
      <c r="GDI148" s="316"/>
      <c r="GDJ148" s="316"/>
      <c r="GDK148" s="316"/>
      <c r="GDL148" s="316"/>
      <c r="GDM148" s="316" t="s">
        <v>173</v>
      </c>
      <c r="GDN148" s="316"/>
      <c r="GDO148" s="316"/>
      <c r="GDP148" s="316"/>
      <c r="GDQ148" s="316"/>
      <c r="GDR148" s="316"/>
      <c r="GDS148" s="316"/>
      <c r="GDT148" s="316"/>
      <c r="GDU148" s="316" t="s">
        <v>173</v>
      </c>
      <c r="GDV148" s="316"/>
      <c r="GDW148" s="316"/>
      <c r="GDX148" s="316"/>
      <c r="GDY148" s="316"/>
      <c r="GDZ148" s="316"/>
      <c r="GEA148" s="316"/>
      <c r="GEB148" s="316"/>
      <c r="GEC148" s="316" t="s">
        <v>173</v>
      </c>
      <c r="GED148" s="316"/>
      <c r="GEE148" s="316"/>
      <c r="GEF148" s="316"/>
      <c r="GEG148" s="316"/>
      <c r="GEH148" s="316"/>
      <c r="GEI148" s="316"/>
      <c r="GEJ148" s="316"/>
      <c r="GEK148" s="316" t="s">
        <v>173</v>
      </c>
      <c r="GEL148" s="316"/>
      <c r="GEM148" s="316"/>
      <c r="GEN148" s="316"/>
      <c r="GEO148" s="316"/>
      <c r="GEP148" s="316"/>
      <c r="GEQ148" s="316"/>
      <c r="GER148" s="316"/>
      <c r="GES148" s="316" t="s">
        <v>173</v>
      </c>
      <c r="GET148" s="316"/>
      <c r="GEU148" s="316"/>
      <c r="GEV148" s="316"/>
      <c r="GEW148" s="316"/>
      <c r="GEX148" s="316"/>
      <c r="GEY148" s="316"/>
      <c r="GEZ148" s="316"/>
      <c r="GFA148" s="316" t="s">
        <v>173</v>
      </c>
      <c r="GFB148" s="316"/>
      <c r="GFC148" s="316"/>
      <c r="GFD148" s="316"/>
      <c r="GFE148" s="316"/>
      <c r="GFF148" s="316"/>
      <c r="GFG148" s="316"/>
      <c r="GFH148" s="316"/>
      <c r="GFI148" s="316" t="s">
        <v>173</v>
      </c>
      <c r="GFJ148" s="316"/>
      <c r="GFK148" s="316"/>
      <c r="GFL148" s="316"/>
      <c r="GFM148" s="316"/>
      <c r="GFN148" s="316"/>
      <c r="GFO148" s="316"/>
      <c r="GFP148" s="316"/>
      <c r="GFQ148" s="316" t="s">
        <v>173</v>
      </c>
      <c r="GFR148" s="316"/>
      <c r="GFS148" s="316"/>
      <c r="GFT148" s="316"/>
      <c r="GFU148" s="316"/>
      <c r="GFV148" s="316"/>
      <c r="GFW148" s="316"/>
      <c r="GFX148" s="316"/>
      <c r="GFY148" s="316" t="s">
        <v>173</v>
      </c>
      <c r="GFZ148" s="316"/>
      <c r="GGA148" s="316"/>
      <c r="GGB148" s="316"/>
      <c r="GGC148" s="316"/>
      <c r="GGD148" s="316"/>
      <c r="GGE148" s="316"/>
      <c r="GGF148" s="316"/>
      <c r="GGG148" s="316" t="s">
        <v>173</v>
      </c>
      <c r="GGH148" s="316"/>
      <c r="GGI148" s="316"/>
      <c r="GGJ148" s="316"/>
      <c r="GGK148" s="316"/>
      <c r="GGL148" s="316"/>
      <c r="GGM148" s="316"/>
      <c r="GGN148" s="316"/>
      <c r="GGO148" s="316" t="s">
        <v>173</v>
      </c>
      <c r="GGP148" s="316"/>
      <c r="GGQ148" s="316"/>
      <c r="GGR148" s="316"/>
      <c r="GGS148" s="316"/>
      <c r="GGT148" s="316"/>
      <c r="GGU148" s="316"/>
      <c r="GGV148" s="316"/>
      <c r="GGW148" s="316" t="s">
        <v>173</v>
      </c>
      <c r="GGX148" s="316"/>
      <c r="GGY148" s="316"/>
      <c r="GGZ148" s="316"/>
      <c r="GHA148" s="316"/>
      <c r="GHB148" s="316"/>
      <c r="GHC148" s="316"/>
      <c r="GHD148" s="316"/>
      <c r="GHE148" s="316" t="s">
        <v>173</v>
      </c>
      <c r="GHF148" s="316"/>
      <c r="GHG148" s="316"/>
      <c r="GHH148" s="316"/>
      <c r="GHI148" s="316"/>
      <c r="GHJ148" s="316"/>
      <c r="GHK148" s="316"/>
      <c r="GHL148" s="316"/>
      <c r="GHM148" s="316" t="s">
        <v>173</v>
      </c>
      <c r="GHN148" s="316"/>
      <c r="GHO148" s="316"/>
      <c r="GHP148" s="316"/>
      <c r="GHQ148" s="316"/>
      <c r="GHR148" s="316"/>
      <c r="GHS148" s="316"/>
      <c r="GHT148" s="316"/>
      <c r="GHU148" s="316" t="s">
        <v>173</v>
      </c>
      <c r="GHV148" s="316"/>
      <c r="GHW148" s="316"/>
      <c r="GHX148" s="316"/>
      <c r="GHY148" s="316"/>
      <c r="GHZ148" s="316"/>
      <c r="GIA148" s="316"/>
      <c r="GIB148" s="316"/>
      <c r="GIC148" s="316" t="s">
        <v>173</v>
      </c>
      <c r="GID148" s="316"/>
      <c r="GIE148" s="316"/>
      <c r="GIF148" s="316"/>
      <c r="GIG148" s="316"/>
      <c r="GIH148" s="316"/>
      <c r="GII148" s="316"/>
      <c r="GIJ148" s="316"/>
      <c r="GIK148" s="316" t="s">
        <v>173</v>
      </c>
      <c r="GIL148" s="316"/>
      <c r="GIM148" s="316"/>
      <c r="GIN148" s="316"/>
      <c r="GIO148" s="316"/>
      <c r="GIP148" s="316"/>
      <c r="GIQ148" s="316"/>
      <c r="GIR148" s="316"/>
      <c r="GIS148" s="316" t="s">
        <v>173</v>
      </c>
      <c r="GIT148" s="316"/>
      <c r="GIU148" s="316"/>
      <c r="GIV148" s="316"/>
      <c r="GIW148" s="316"/>
      <c r="GIX148" s="316"/>
      <c r="GIY148" s="316"/>
      <c r="GIZ148" s="316"/>
      <c r="GJA148" s="316" t="s">
        <v>173</v>
      </c>
      <c r="GJB148" s="316"/>
      <c r="GJC148" s="316"/>
      <c r="GJD148" s="316"/>
      <c r="GJE148" s="316"/>
      <c r="GJF148" s="316"/>
      <c r="GJG148" s="316"/>
      <c r="GJH148" s="316"/>
      <c r="GJI148" s="316" t="s">
        <v>173</v>
      </c>
      <c r="GJJ148" s="316"/>
      <c r="GJK148" s="316"/>
      <c r="GJL148" s="316"/>
      <c r="GJM148" s="316"/>
      <c r="GJN148" s="316"/>
      <c r="GJO148" s="316"/>
      <c r="GJP148" s="316"/>
      <c r="GJQ148" s="316" t="s">
        <v>173</v>
      </c>
      <c r="GJR148" s="316"/>
      <c r="GJS148" s="316"/>
      <c r="GJT148" s="316"/>
      <c r="GJU148" s="316"/>
      <c r="GJV148" s="316"/>
      <c r="GJW148" s="316"/>
      <c r="GJX148" s="316"/>
      <c r="GJY148" s="316" t="s">
        <v>173</v>
      </c>
      <c r="GJZ148" s="316"/>
      <c r="GKA148" s="316"/>
      <c r="GKB148" s="316"/>
      <c r="GKC148" s="316"/>
      <c r="GKD148" s="316"/>
      <c r="GKE148" s="316"/>
      <c r="GKF148" s="316"/>
      <c r="GKG148" s="316" t="s">
        <v>173</v>
      </c>
      <c r="GKH148" s="316"/>
      <c r="GKI148" s="316"/>
      <c r="GKJ148" s="316"/>
      <c r="GKK148" s="316"/>
      <c r="GKL148" s="316"/>
      <c r="GKM148" s="316"/>
      <c r="GKN148" s="316"/>
      <c r="GKO148" s="316" t="s">
        <v>173</v>
      </c>
      <c r="GKP148" s="316"/>
      <c r="GKQ148" s="316"/>
      <c r="GKR148" s="316"/>
      <c r="GKS148" s="316"/>
      <c r="GKT148" s="316"/>
      <c r="GKU148" s="316"/>
      <c r="GKV148" s="316"/>
      <c r="GKW148" s="316" t="s">
        <v>173</v>
      </c>
      <c r="GKX148" s="316"/>
      <c r="GKY148" s="316"/>
      <c r="GKZ148" s="316"/>
      <c r="GLA148" s="316"/>
      <c r="GLB148" s="316"/>
      <c r="GLC148" s="316"/>
      <c r="GLD148" s="316"/>
      <c r="GLE148" s="316" t="s">
        <v>173</v>
      </c>
      <c r="GLF148" s="316"/>
      <c r="GLG148" s="316"/>
      <c r="GLH148" s="316"/>
      <c r="GLI148" s="316"/>
      <c r="GLJ148" s="316"/>
      <c r="GLK148" s="316"/>
      <c r="GLL148" s="316"/>
      <c r="GLM148" s="316" t="s">
        <v>173</v>
      </c>
      <c r="GLN148" s="316"/>
      <c r="GLO148" s="316"/>
      <c r="GLP148" s="316"/>
      <c r="GLQ148" s="316"/>
      <c r="GLR148" s="316"/>
      <c r="GLS148" s="316"/>
      <c r="GLT148" s="316"/>
      <c r="GLU148" s="316" t="s">
        <v>173</v>
      </c>
      <c r="GLV148" s="316"/>
      <c r="GLW148" s="316"/>
      <c r="GLX148" s="316"/>
      <c r="GLY148" s="316"/>
      <c r="GLZ148" s="316"/>
      <c r="GMA148" s="316"/>
      <c r="GMB148" s="316"/>
      <c r="GMC148" s="316" t="s">
        <v>173</v>
      </c>
      <c r="GMD148" s="316"/>
      <c r="GME148" s="316"/>
      <c r="GMF148" s="316"/>
      <c r="GMG148" s="316"/>
      <c r="GMH148" s="316"/>
      <c r="GMI148" s="316"/>
      <c r="GMJ148" s="316"/>
      <c r="GMK148" s="316" t="s">
        <v>173</v>
      </c>
      <c r="GML148" s="316"/>
      <c r="GMM148" s="316"/>
      <c r="GMN148" s="316"/>
      <c r="GMO148" s="316"/>
      <c r="GMP148" s="316"/>
      <c r="GMQ148" s="316"/>
      <c r="GMR148" s="316"/>
      <c r="GMS148" s="316" t="s">
        <v>173</v>
      </c>
      <c r="GMT148" s="316"/>
      <c r="GMU148" s="316"/>
      <c r="GMV148" s="316"/>
      <c r="GMW148" s="316"/>
      <c r="GMX148" s="316"/>
      <c r="GMY148" s="316"/>
      <c r="GMZ148" s="316"/>
      <c r="GNA148" s="316" t="s">
        <v>173</v>
      </c>
      <c r="GNB148" s="316"/>
      <c r="GNC148" s="316"/>
      <c r="GND148" s="316"/>
      <c r="GNE148" s="316"/>
      <c r="GNF148" s="316"/>
      <c r="GNG148" s="316"/>
      <c r="GNH148" s="316"/>
      <c r="GNI148" s="316" t="s">
        <v>173</v>
      </c>
      <c r="GNJ148" s="316"/>
      <c r="GNK148" s="316"/>
      <c r="GNL148" s="316"/>
      <c r="GNM148" s="316"/>
      <c r="GNN148" s="316"/>
      <c r="GNO148" s="316"/>
      <c r="GNP148" s="316"/>
      <c r="GNQ148" s="316" t="s">
        <v>173</v>
      </c>
      <c r="GNR148" s="316"/>
      <c r="GNS148" s="316"/>
      <c r="GNT148" s="316"/>
      <c r="GNU148" s="316"/>
      <c r="GNV148" s="316"/>
      <c r="GNW148" s="316"/>
      <c r="GNX148" s="316"/>
      <c r="GNY148" s="316" t="s">
        <v>173</v>
      </c>
      <c r="GNZ148" s="316"/>
      <c r="GOA148" s="316"/>
      <c r="GOB148" s="316"/>
      <c r="GOC148" s="316"/>
      <c r="GOD148" s="316"/>
      <c r="GOE148" s="316"/>
      <c r="GOF148" s="316"/>
      <c r="GOG148" s="316" t="s">
        <v>173</v>
      </c>
      <c r="GOH148" s="316"/>
      <c r="GOI148" s="316"/>
      <c r="GOJ148" s="316"/>
      <c r="GOK148" s="316"/>
      <c r="GOL148" s="316"/>
      <c r="GOM148" s="316"/>
      <c r="GON148" s="316"/>
      <c r="GOO148" s="316" t="s">
        <v>173</v>
      </c>
      <c r="GOP148" s="316"/>
      <c r="GOQ148" s="316"/>
      <c r="GOR148" s="316"/>
      <c r="GOS148" s="316"/>
      <c r="GOT148" s="316"/>
      <c r="GOU148" s="316"/>
      <c r="GOV148" s="316"/>
      <c r="GOW148" s="316" t="s">
        <v>173</v>
      </c>
      <c r="GOX148" s="316"/>
      <c r="GOY148" s="316"/>
      <c r="GOZ148" s="316"/>
      <c r="GPA148" s="316"/>
      <c r="GPB148" s="316"/>
      <c r="GPC148" s="316"/>
      <c r="GPD148" s="316"/>
      <c r="GPE148" s="316" t="s">
        <v>173</v>
      </c>
      <c r="GPF148" s="316"/>
      <c r="GPG148" s="316"/>
      <c r="GPH148" s="316"/>
      <c r="GPI148" s="316"/>
      <c r="GPJ148" s="316"/>
      <c r="GPK148" s="316"/>
      <c r="GPL148" s="316"/>
      <c r="GPM148" s="316" t="s">
        <v>173</v>
      </c>
      <c r="GPN148" s="316"/>
      <c r="GPO148" s="316"/>
      <c r="GPP148" s="316"/>
      <c r="GPQ148" s="316"/>
      <c r="GPR148" s="316"/>
      <c r="GPS148" s="316"/>
      <c r="GPT148" s="316"/>
      <c r="GPU148" s="316" t="s">
        <v>173</v>
      </c>
      <c r="GPV148" s="316"/>
      <c r="GPW148" s="316"/>
      <c r="GPX148" s="316"/>
      <c r="GPY148" s="316"/>
      <c r="GPZ148" s="316"/>
      <c r="GQA148" s="316"/>
      <c r="GQB148" s="316"/>
      <c r="GQC148" s="316" t="s">
        <v>173</v>
      </c>
      <c r="GQD148" s="316"/>
      <c r="GQE148" s="316"/>
      <c r="GQF148" s="316"/>
      <c r="GQG148" s="316"/>
      <c r="GQH148" s="316"/>
      <c r="GQI148" s="316"/>
      <c r="GQJ148" s="316"/>
      <c r="GQK148" s="316" t="s">
        <v>173</v>
      </c>
      <c r="GQL148" s="316"/>
      <c r="GQM148" s="316"/>
      <c r="GQN148" s="316"/>
      <c r="GQO148" s="316"/>
      <c r="GQP148" s="316"/>
      <c r="GQQ148" s="316"/>
      <c r="GQR148" s="316"/>
      <c r="GQS148" s="316" t="s">
        <v>173</v>
      </c>
      <c r="GQT148" s="316"/>
      <c r="GQU148" s="316"/>
      <c r="GQV148" s="316"/>
      <c r="GQW148" s="316"/>
      <c r="GQX148" s="316"/>
      <c r="GQY148" s="316"/>
      <c r="GQZ148" s="316"/>
      <c r="GRA148" s="316" t="s">
        <v>173</v>
      </c>
      <c r="GRB148" s="316"/>
      <c r="GRC148" s="316"/>
      <c r="GRD148" s="316"/>
      <c r="GRE148" s="316"/>
      <c r="GRF148" s="316"/>
      <c r="GRG148" s="316"/>
      <c r="GRH148" s="316"/>
      <c r="GRI148" s="316" t="s">
        <v>173</v>
      </c>
      <c r="GRJ148" s="316"/>
      <c r="GRK148" s="316"/>
      <c r="GRL148" s="316"/>
      <c r="GRM148" s="316"/>
      <c r="GRN148" s="316"/>
      <c r="GRO148" s="316"/>
      <c r="GRP148" s="316"/>
      <c r="GRQ148" s="316" t="s">
        <v>173</v>
      </c>
      <c r="GRR148" s="316"/>
      <c r="GRS148" s="316"/>
      <c r="GRT148" s="316"/>
      <c r="GRU148" s="316"/>
      <c r="GRV148" s="316"/>
      <c r="GRW148" s="316"/>
      <c r="GRX148" s="316"/>
      <c r="GRY148" s="316" t="s">
        <v>173</v>
      </c>
      <c r="GRZ148" s="316"/>
      <c r="GSA148" s="316"/>
      <c r="GSB148" s="316"/>
      <c r="GSC148" s="316"/>
      <c r="GSD148" s="316"/>
      <c r="GSE148" s="316"/>
      <c r="GSF148" s="316"/>
      <c r="GSG148" s="316" t="s">
        <v>173</v>
      </c>
      <c r="GSH148" s="316"/>
      <c r="GSI148" s="316"/>
      <c r="GSJ148" s="316"/>
      <c r="GSK148" s="316"/>
      <c r="GSL148" s="316"/>
      <c r="GSM148" s="316"/>
      <c r="GSN148" s="316"/>
      <c r="GSO148" s="316" t="s">
        <v>173</v>
      </c>
      <c r="GSP148" s="316"/>
      <c r="GSQ148" s="316"/>
      <c r="GSR148" s="316"/>
      <c r="GSS148" s="316"/>
      <c r="GST148" s="316"/>
      <c r="GSU148" s="316"/>
      <c r="GSV148" s="316"/>
      <c r="GSW148" s="316" t="s">
        <v>173</v>
      </c>
      <c r="GSX148" s="316"/>
      <c r="GSY148" s="316"/>
      <c r="GSZ148" s="316"/>
      <c r="GTA148" s="316"/>
      <c r="GTB148" s="316"/>
      <c r="GTC148" s="316"/>
      <c r="GTD148" s="316"/>
      <c r="GTE148" s="316" t="s">
        <v>173</v>
      </c>
      <c r="GTF148" s="316"/>
      <c r="GTG148" s="316"/>
      <c r="GTH148" s="316"/>
      <c r="GTI148" s="316"/>
      <c r="GTJ148" s="316"/>
      <c r="GTK148" s="316"/>
      <c r="GTL148" s="316"/>
      <c r="GTM148" s="316" t="s">
        <v>173</v>
      </c>
      <c r="GTN148" s="316"/>
      <c r="GTO148" s="316"/>
      <c r="GTP148" s="316"/>
      <c r="GTQ148" s="316"/>
      <c r="GTR148" s="316"/>
      <c r="GTS148" s="316"/>
      <c r="GTT148" s="316"/>
      <c r="GTU148" s="316" t="s">
        <v>173</v>
      </c>
      <c r="GTV148" s="316"/>
      <c r="GTW148" s="316"/>
      <c r="GTX148" s="316"/>
      <c r="GTY148" s="316"/>
      <c r="GTZ148" s="316"/>
      <c r="GUA148" s="316"/>
      <c r="GUB148" s="316"/>
      <c r="GUC148" s="316" t="s">
        <v>173</v>
      </c>
      <c r="GUD148" s="316"/>
      <c r="GUE148" s="316"/>
      <c r="GUF148" s="316"/>
      <c r="GUG148" s="316"/>
      <c r="GUH148" s="316"/>
      <c r="GUI148" s="316"/>
      <c r="GUJ148" s="316"/>
      <c r="GUK148" s="316" t="s">
        <v>173</v>
      </c>
      <c r="GUL148" s="316"/>
      <c r="GUM148" s="316"/>
      <c r="GUN148" s="316"/>
      <c r="GUO148" s="316"/>
      <c r="GUP148" s="316"/>
      <c r="GUQ148" s="316"/>
      <c r="GUR148" s="316"/>
      <c r="GUS148" s="316" t="s">
        <v>173</v>
      </c>
      <c r="GUT148" s="316"/>
      <c r="GUU148" s="316"/>
      <c r="GUV148" s="316"/>
      <c r="GUW148" s="316"/>
      <c r="GUX148" s="316"/>
      <c r="GUY148" s="316"/>
      <c r="GUZ148" s="316"/>
      <c r="GVA148" s="316" t="s">
        <v>173</v>
      </c>
      <c r="GVB148" s="316"/>
      <c r="GVC148" s="316"/>
      <c r="GVD148" s="316"/>
      <c r="GVE148" s="316"/>
      <c r="GVF148" s="316"/>
      <c r="GVG148" s="316"/>
      <c r="GVH148" s="316"/>
      <c r="GVI148" s="316" t="s">
        <v>173</v>
      </c>
      <c r="GVJ148" s="316"/>
      <c r="GVK148" s="316"/>
      <c r="GVL148" s="316"/>
      <c r="GVM148" s="316"/>
      <c r="GVN148" s="316"/>
      <c r="GVO148" s="316"/>
      <c r="GVP148" s="316"/>
      <c r="GVQ148" s="316" t="s">
        <v>173</v>
      </c>
      <c r="GVR148" s="316"/>
      <c r="GVS148" s="316"/>
      <c r="GVT148" s="316"/>
      <c r="GVU148" s="316"/>
      <c r="GVV148" s="316"/>
      <c r="GVW148" s="316"/>
      <c r="GVX148" s="316"/>
      <c r="GVY148" s="316" t="s">
        <v>173</v>
      </c>
      <c r="GVZ148" s="316"/>
      <c r="GWA148" s="316"/>
      <c r="GWB148" s="316"/>
      <c r="GWC148" s="316"/>
      <c r="GWD148" s="316"/>
      <c r="GWE148" s="316"/>
      <c r="GWF148" s="316"/>
      <c r="GWG148" s="316" t="s">
        <v>173</v>
      </c>
      <c r="GWH148" s="316"/>
      <c r="GWI148" s="316"/>
      <c r="GWJ148" s="316"/>
      <c r="GWK148" s="316"/>
      <c r="GWL148" s="316"/>
      <c r="GWM148" s="316"/>
      <c r="GWN148" s="316"/>
      <c r="GWO148" s="316" t="s">
        <v>173</v>
      </c>
      <c r="GWP148" s="316"/>
      <c r="GWQ148" s="316"/>
      <c r="GWR148" s="316"/>
      <c r="GWS148" s="316"/>
      <c r="GWT148" s="316"/>
      <c r="GWU148" s="316"/>
      <c r="GWV148" s="316"/>
      <c r="GWW148" s="316" t="s">
        <v>173</v>
      </c>
      <c r="GWX148" s="316"/>
      <c r="GWY148" s="316"/>
      <c r="GWZ148" s="316"/>
      <c r="GXA148" s="316"/>
      <c r="GXB148" s="316"/>
      <c r="GXC148" s="316"/>
      <c r="GXD148" s="316"/>
      <c r="GXE148" s="316" t="s">
        <v>173</v>
      </c>
      <c r="GXF148" s="316"/>
      <c r="GXG148" s="316"/>
      <c r="GXH148" s="316"/>
      <c r="GXI148" s="316"/>
      <c r="GXJ148" s="316"/>
      <c r="GXK148" s="316"/>
      <c r="GXL148" s="316"/>
      <c r="GXM148" s="316" t="s">
        <v>173</v>
      </c>
      <c r="GXN148" s="316"/>
      <c r="GXO148" s="316"/>
      <c r="GXP148" s="316"/>
      <c r="GXQ148" s="316"/>
      <c r="GXR148" s="316"/>
      <c r="GXS148" s="316"/>
      <c r="GXT148" s="316"/>
      <c r="GXU148" s="316" t="s">
        <v>173</v>
      </c>
      <c r="GXV148" s="316"/>
      <c r="GXW148" s="316"/>
      <c r="GXX148" s="316"/>
      <c r="GXY148" s="316"/>
      <c r="GXZ148" s="316"/>
      <c r="GYA148" s="316"/>
      <c r="GYB148" s="316"/>
      <c r="GYC148" s="316" t="s">
        <v>173</v>
      </c>
      <c r="GYD148" s="316"/>
      <c r="GYE148" s="316"/>
      <c r="GYF148" s="316"/>
      <c r="GYG148" s="316"/>
      <c r="GYH148" s="316"/>
      <c r="GYI148" s="316"/>
      <c r="GYJ148" s="316"/>
      <c r="GYK148" s="316" t="s">
        <v>173</v>
      </c>
      <c r="GYL148" s="316"/>
      <c r="GYM148" s="316"/>
      <c r="GYN148" s="316"/>
      <c r="GYO148" s="316"/>
      <c r="GYP148" s="316"/>
      <c r="GYQ148" s="316"/>
      <c r="GYR148" s="316"/>
      <c r="GYS148" s="316" t="s">
        <v>173</v>
      </c>
      <c r="GYT148" s="316"/>
      <c r="GYU148" s="316"/>
      <c r="GYV148" s="316"/>
      <c r="GYW148" s="316"/>
      <c r="GYX148" s="316"/>
      <c r="GYY148" s="316"/>
      <c r="GYZ148" s="316"/>
      <c r="GZA148" s="316" t="s">
        <v>173</v>
      </c>
      <c r="GZB148" s="316"/>
      <c r="GZC148" s="316"/>
      <c r="GZD148" s="316"/>
      <c r="GZE148" s="316"/>
      <c r="GZF148" s="316"/>
      <c r="GZG148" s="316"/>
      <c r="GZH148" s="316"/>
      <c r="GZI148" s="316" t="s">
        <v>173</v>
      </c>
      <c r="GZJ148" s="316"/>
      <c r="GZK148" s="316"/>
      <c r="GZL148" s="316"/>
      <c r="GZM148" s="316"/>
      <c r="GZN148" s="316"/>
      <c r="GZO148" s="316"/>
      <c r="GZP148" s="316"/>
      <c r="GZQ148" s="316" t="s">
        <v>173</v>
      </c>
      <c r="GZR148" s="316"/>
      <c r="GZS148" s="316"/>
      <c r="GZT148" s="316"/>
      <c r="GZU148" s="316"/>
      <c r="GZV148" s="316"/>
      <c r="GZW148" s="316"/>
      <c r="GZX148" s="316"/>
      <c r="GZY148" s="316" t="s">
        <v>173</v>
      </c>
      <c r="GZZ148" s="316"/>
      <c r="HAA148" s="316"/>
      <c r="HAB148" s="316"/>
      <c r="HAC148" s="316"/>
      <c r="HAD148" s="316"/>
      <c r="HAE148" s="316"/>
      <c r="HAF148" s="316"/>
      <c r="HAG148" s="316" t="s">
        <v>173</v>
      </c>
      <c r="HAH148" s="316"/>
      <c r="HAI148" s="316"/>
      <c r="HAJ148" s="316"/>
      <c r="HAK148" s="316"/>
      <c r="HAL148" s="316"/>
      <c r="HAM148" s="316"/>
      <c r="HAN148" s="316"/>
      <c r="HAO148" s="316" t="s">
        <v>173</v>
      </c>
      <c r="HAP148" s="316"/>
      <c r="HAQ148" s="316"/>
      <c r="HAR148" s="316"/>
      <c r="HAS148" s="316"/>
      <c r="HAT148" s="316"/>
      <c r="HAU148" s="316"/>
      <c r="HAV148" s="316"/>
      <c r="HAW148" s="316" t="s">
        <v>173</v>
      </c>
      <c r="HAX148" s="316"/>
      <c r="HAY148" s="316"/>
      <c r="HAZ148" s="316"/>
      <c r="HBA148" s="316"/>
      <c r="HBB148" s="316"/>
      <c r="HBC148" s="316"/>
      <c r="HBD148" s="316"/>
      <c r="HBE148" s="316" t="s">
        <v>173</v>
      </c>
      <c r="HBF148" s="316"/>
      <c r="HBG148" s="316"/>
      <c r="HBH148" s="316"/>
      <c r="HBI148" s="316"/>
      <c r="HBJ148" s="316"/>
      <c r="HBK148" s="316"/>
      <c r="HBL148" s="316"/>
      <c r="HBM148" s="316" t="s">
        <v>173</v>
      </c>
      <c r="HBN148" s="316"/>
      <c r="HBO148" s="316"/>
      <c r="HBP148" s="316"/>
      <c r="HBQ148" s="316"/>
      <c r="HBR148" s="316"/>
      <c r="HBS148" s="316"/>
      <c r="HBT148" s="316"/>
      <c r="HBU148" s="316" t="s">
        <v>173</v>
      </c>
      <c r="HBV148" s="316"/>
      <c r="HBW148" s="316"/>
      <c r="HBX148" s="316"/>
      <c r="HBY148" s="316"/>
      <c r="HBZ148" s="316"/>
      <c r="HCA148" s="316"/>
      <c r="HCB148" s="316"/>
      <c r="HCC148" s="316" t="s">
        <v>173</v>
      </c>
      <c r="HCD148" s="316"/>
      <c r="HCE148" s="316"/>
      <c r="HCF148" s="316"/>
      <c r="HCG148" s="316"/>
      <c r="HCH148" s="316"/>
      <c r="HCI148" s="316"/>
      <c r="HCJ148" s="316"/>
      <c r="HCK148" s="316" t="s">
        <v>173</v>
      </c>
      <c r="HCL148" s="316"/>
      <c r="HCM148" s="316"/>
      <c r="HCN148" s="316"/>
      <c r="HCO148" s="316"/>
      <c r="HCP148" s="316"/>
      <c r="HCQ148" s="316"/>
      <c r="HCR148" s="316"/>
      <c r="HCS148" s="316" t="s">
        <v>173</v>
      </c>
      <c r="HCT148" s="316"/>
      <c r="HCU148" s="316"/>
      <c r="HCV148" s="316"/>
      <c r="HCW148" s="316"/>
      <c r="HCX148" s="316"/>
      <c r="HCY148" s="316"/>
      <c r="HCZ148" s="316"/>
      <c r="HDA148" s="316" t="s">
        <v>173</v>
      </c>
      <c r="HDB148" s="316"/>
      <c r="HDC148" s="316"/>
      <c r="HDD148" s="316"/>
      <c r="HDE148" s="316"/>
      <c r="HDF148" s="316"/>
      <c r="HDG148" s="316"/>
      <c r="HDH148" s="316"/>
      <c r="HDI148" s="316" t="s">
        <v>173</v>
      </c>
      <c r="HDJ148" s="316"/>
      <c r="HDK148" s="316"/>
      <c r="HDL148" s="316"/>
      <c r="HDM148" s="316"/>
      <c r="HDN148" s="316"/>
      <c r="HDO148" s="316"/>
      <c r="HDP148" s="316"/>
      <c r="HDQ148" s="316" t="s">
        <v>173</v>
      </c>
      <c r="HDR148" s="316"/>
      <c r="HDS148" s="316"/>
      <c r="HDT148" s="316"/>
      <c r="HDU148" s="316"/>
      <c r="HDV148" s="316"/>
      <c r="HDW148" s="316"/>
      <c r="HDX148" s="316"/>
      <c r="HDY148" s="316" t="s">
        <v>173</v>
      </c>
      <c r="HDZ148" s="316"/>
      <c r="HEA148" s="316"/>
      <c r="HEB148" s="316"/>
      <c r="HEC148" s="316"/>
      <c r="HED148" s="316"/>
      <c r="HEE148" s="316"/>
      <c r="HEF148" s="316"/>
      <c r="HEG148" s="316" t="s">
        <v>173</v>
      </c>
      <c r="HEH148" s="316"/>
      <c r="HEI148" s="316"/>
      <c r="HEJ148" s="316"/>
      <c r="HEK148" s="316"/>
      <c r="HEL148" s="316"/>
      <c r="HEM148" s="316"/>
      <c r="HEN148" s="316"/>
      <c r="HEO148" s="316" t="s">
        <v>173</v>
      </c>
      <c r="HEP148" s="316"/>
      <c r="HEQ148" s="316"/>
      <c r="HER148" s="316"/>
      <c r="HES148" s="316"/>
      <c r="HET148" s="316"/>
      <c r="HEU148" s="316"/>
      <c r="HEV148" s="316"/>
      <c r="HEW148" s="316" t="s">
        <v>173</v>
      </c>
      <c r="HEX148" s="316"/>
      <c r="HEY148" s="316"/>
      <c r="HEZ148" s="316"/>
      <c r="HFA148" s="316"/>
      <c r="HFB148" s="316"/>
      <c r="HFC148" s="316"/>
      <c r="HFD148" s="316"/>
      <c r="HFE148" s="316" t="s">
        <v>173</v>
      </c>
      <c r="HFF148" s="316"/>
      <c r="HFG148" s="316"/>
      <c r="HFH148" s="316"/>
      <c r="HFI148" s="316"/>
      <c r="HFJ148" s="316"/>
      <c r="HFK148" s="316"/>
      <c r="HFL148" s="316"/>
      <c r="HFM148" s="316" t="s">
        <v>173</v>
      </c>
      <c r="HFN148" s="316"/>
      <c r="HFO148" s="316"/>
      <c r="HFP148" s="316"/>
      <c r="HFQ148" s="316"/>
      <c r="HFR148" s="316"/>
      <c r="HFS148" s="316"/>
      <c r="HFT148" s="316"/>
      <c r="HFU148" s="316" t="s">
        <v>173</v>
      </c>
      <c r="HFV148" s="316"/>
      <c r="HFW148" s="316"/>
      <c r="HFX148" s="316"/>
      <c r="HFY148" s="316"/>
      <c r="HFZ148" s="316"/>
      <c r="HGA148" s="316"/>
      <c r="HGB148" s="316"/>
      <c r="HGC148" s="316" t="s">
        <v>173</v>
      </c>
      <c r="HGD148" s="316"/>
      <c r="HGE148" s="316"/>
      <c r="HGF148" s="316"/>
      <c r="HGG148" s="316"/>
      <c r="HGH148" s="316"/>
      <c r="HGI148" s="316"/>
      <c r="HGJ148" s="316"/>
      <c r="HGK148" s="316" t="s">
        <v>173</v>
      </c>
      <c r="HGL148" s="316"/>
      <c r="HGM148" s="316"/>
      <c r="HGN148" s="316"/>
      <c r="HGO148" s="316"/>
      <c r="HGP148" s="316"/>
      <c r="HGQ148" s="316"/>
      <c r="HGR148" s="316"/>
      <c r="HGS148" s="316" t="s">
        <v>173</v>
      </c>
      <c r="HGT148" s="316"/>
      <c r="HGU148" s="316"/>
      <c r="HGV148" s="316"/>
      <c r="HGW148" s="316"/>
      <c r="HGX148" s="316"/>
      <c r="HGY148" s="316"/>
      <c r="HGZ148" s="316"/>
      <c r="HHA148" s="316" t="s">
        <v>173</v>
      </c>
      <c r="HHB148" s="316"/>
      <c r="HHC148" s="316"/>
      <c r="HHD148" s="316"/>
      <c r="HHE148" s="316"/>
      <c r="HHF148" s="316"/>
      <c r="HHG148" s="316"/>
      <c r="HHH148" s="316"/>
      <c r="HHI148" s="316" t="s">
        <v>173</v>
      </c>
      <c r="HHJ148" s="316"/>
      <c r="HHK148" s="316"/>
      <c r="HHL148" s="316"/>
      <c r="HHM148" s="316"/>
      <c r="HHN148" s="316"/>
      <c r="HHO148" s="316"/>
      <c r="HHP148" s="316"/>
      <c r="HHQ148" s="316" t="s">
        <v>173</v>
      </c>
      <c r="HHR148" s="316"/>
      <c r="HHS148" s="316"/>
      <c r="HHT148" s="316"/>
      <c r="HHU148" s="316"/>
      <c r="HHV148" s="316"/>
      <c r="HHW148" s="316"/>
      <c r="HHX148" s="316"/>
      <c r="HHY148" s="316" t="s">
        <v>173</v>
      </c>
      <c r="HHZ148" s="316"/>
      <c r="HIA148" s="316"/>
      <c r="HIB148" s="316"/>
      <c r="HIC148" s="316"/>
      <c r="HID148" s="316"/>
      <c r="HIE148" s="316"/>
      <c r="HIF148" s="316"/>
      <c r="HIG148" s="316" t="s">
        <v>173</v>
      </c>
      <c r="HIH148" s="316"/>
      <c r="HII148" s="316"/>
      <c r="HIJ148" s="316"/>
      <c r="HIK148" s="316"/>
      <c r="HIL148" s="316"/>
      <c r="HIM148" s="316"/>
      <c r="HIN148" s="316"/>
      <c r="HIO148" s="316" t="s">
        <v>173</v>
      </c>
      <c r="HIP148" s="316"/>
      <c r="HIQ148" s="316"/>
      <c r="HIR148" s="316"/>
      <c r="HIS148" s="316"/>
      <c r="HIT148" s="316"/>
      <c r="HIU148" s="316"/>
      <c r="HIV148" s="316"/>
      <c r="HIW148" s="316" t="s">
        <v>173</v>
      </c>
      <c r="HIX148" s="316"/>
      <c r="HIY148" s="316"/>
      <c r="HIZ148" s="316"/>
      <c r="HJA148" s="316"/>
      <c r="HJB148" s="316"/>
      <c r="HJC148" s="316"/>
      <c r="HJD148" s="316"/>
      <c r="HJE148" s="316" t="s">
        <v>173</v>
      </c>
      <c r="HJF148" s="316"/>
      <c r="HJG148" s="316"/>
      <c r="HJH148" s="316"/>
      <c r="HJI148" s="316"/>
      <c r="HJJ148" s="316"/>
      <c r="HJK148" s="316"/>
      <c r="HJL148" s="316"/>
      <c r="HJM148" s="316" t="s">
        <v>173</v>
      </c>
      <c r="HJN148" s="316"/>
      <c r="HJO148" s="316"/>
      <c r="HJP148" s="316"/>
      <c r="HJQ148" s="316"/>
      <c r="HJR148" s="316"/>
      <c r="HJS148" s="316"/>
      <c r="HJT148" s="316"/>
      <c r="HJU148" s="316" t="s">
        <v>173</v>
      </c>
      <c r="HJV148" s="316"/>
      <c r="HJW148" s="316"/>
      <c r="HJX148" s="316"/>
      <c r="HJY148" s="316"/>
      <c r="HJZ148" s="316"/>
      <c r="HKA148" s="316"/>
      <c r="HKB148" s="316"/>
      <c r="HKC148" s="316" t="s">
        <v>173</v>
      </c>
      <c r="HKD148" s="316"/>
      <c r="HKE148" s="316"/>
      <c r="HKF148" s="316"/>
      <c r="HKG148" s="316"/>
      <c r="HKH148" s="316"/>
      <c r="HKI148" s="316"/>
      <c r="HKJ148" s="316"/>
      <c r="HKK148" s="316" t="s">
        <v>173</v>
      </c>
      <c r="HKL148" s="316"/>
      <c r="HKM148" s="316"/>
      <c r="HKN148" s="316"/>
      <c r="HKO148" s="316"/>
      <c r="HKP148" s="316"/>
      <c r="HKQ148" s="316"/>
      <c r="HKR148" s="316"/>
      <c r="HKS148" s="316" t="s">
        <v>173</v>
      </c>
      <c r="HKT148" s="316"/>
      <c r="HKU148" s="316"/>
      <c r="HKV148" s="316"/>
      <c r="HKW148" s="316"/>
      <c r="HKX148" s="316"/>
      <c r="HKY148" s="316"/>
      <c r="HKZ148" s="316"/>
      <c r="HLA148" s="316" t="s">
        <v>173</v>
      </c>
      <c r="HLB148" s="316"/>
      <c r="HLC148" s="316"/>
      <c r="HLD148" s="316"/>
      <c r="HLE148" s="316"/>
      <c r="HLF148" s="316"/>
      <c r="HLG148" s="316"/>
      <c r="HLH148" s="316"/>
      <c r="HLI148" s="316" t="s">
        <v>173</v>
      </c>
      <c r="HLJ148" s="316"/>
      <c r="HLK148" s="316"/>
      <c r="HLL148" s="316"/>
      <c r="HLM148" s="316"/>
      <c r="HLN148" s="316"/>
      <c r="HLO148" s="316"/>
      <c r="HLP148" s="316"/>
      <c r="HLQ148" s="316" t="s">
        <v>173</v>
      </c>
      <c r="HLR148" s="316"/>
      <c r="HLS148" s="316"/>
      <c r="HLT148" s="316"/>
      <c r="HLU148" s="316"/>
      <c r="HLV148" s="316"/>
      <c r="HLW148" s="316"/>
      <c r="HLX148" s="316"/>
      <c r="HLY148" s="316" t="s">
        <v>173</v>
      </c>
      <c r="HLZ148" s="316"/>
      <c r="HMA148" s="316"/>
      <c r="HMB148" s="316"/>
      <c r="HMC148" s="316"/>
      <c r="HMD148" s="316"/>
      <c r="HME148" s="316"/>
      <c r="HMF148" s="316"/>
      <c r="HMG148" s="316" t="s">
        <v>173</v>
      </c>
      <c r="HMH148" s="316"/>
      <c r="HMI148" s="316"/>
      <c r="HMJ148" s="316"/>
      <c r="HMK148" s="316"/>
      <c r="HML148" s="316"/>
      <c r="HMM148" s="316"/>
      <c r="HMN148" s="316"/>
      <c r="HMO148" s="316" t="s">
        <v>173</v>
      </c>
      <c r="HMP148" s="316"/>
      <c r="HMQ148" s="316"/>
      <c r="HMR148" s="316"/>
      <c r="HMS148" s="316"/>
      <c r="HMT148" s="316"/>
      <c r="HMU148" s="316"/>
      <c r="HMV148" s="316"/>
      <c r="HMW148" s="316" t="s">
        <v>173</v>
      </c>
      <c r="HMX148" s="316"/>
      <c r="HMY148" s="316"/>
      <c r="HMZ148" s="316"/>
      <c r="HNA148" s="316"/>
      <c r="HNB148" s="316"/>
      <c r="HNC148" s="316"/>
      <c r="HND148" s="316"/>
      <c r="HNE148" s="316" t="s">
        <v>173</v>
      </c>
      <c r="HNF148" s="316"/>
      <c r="HNG148" s="316"/>
      <c r="HNH148" s="316"/>
      <c r="HNI148" s="316"/>
      <c r="HNJ148" s="316"/>
      <c r="HNK148" s="316"/>
      <c r="HNL148" s="316"/>
      <c r="HNM148" s="316" t="s">
        <v>173</v>
      </c>
      <c r="HNN148" s="316"/>
      <c r="HNO148" s="316"/>
      <c r="HNP148" s="316"/>
      <c r="HNQ148" s="316"/>
      <c r="HNR148" s="316"/>
      <c r="HNS148" s="316"/>
      <c r="HNT148" s="316"/>
      <c r="HNU148" s="316" t="s">
        <v>173</v>
      </c>
      <c r="HNV148" s="316"/>
      <c r="HNW148" s="316"/>
      <c r="HNX148" s="316"/>
      <c r="HNY148" s="316"/>
      <c r="HNZ148" s="316"/>
      <c r="HOA148" s="316"/>
      <c r="HOB148" s="316"/>
      <c r="HOC148" s="316" t="s">
        <v>173</v>
      </c>
      <c r="HOD148" s="316"/>
      <c r="HOE148" s="316"/>
      <c r="HOF148" s="316"/>
      <c r="HOG148" s="316"/>
      <c r="HOH148" s="316"/>
      <c r="HOI148" s="316"/>
      <c r="HOJ148" s="316"/>
      <c r="HOK148" s="316" t="s">
        <v>173</v>
      </c>
      <c r="HOL148" s="316"/>
      <c r="HOM148" s="316"/>
      <c r="HON148" s="316"/>
      <c r="HOO148" s="316"/>
      <c r="HOP148" s="316"/>
      <c r="HOQ148" s="316"/>
      <c r="HOR148" s="316"/>
      <c r="HOS148" s="316" t="s">
        <v>173</v>
      </c>
      <c r="HOT148" s="316"/>
      <c r="HOU148" s="316"/>
      <c r="HOV148" s="316"/>
      <c r="HOW148" s="316"/>
      <c r="HOX148" s="316"/>
      <c r="HOY148" s="316"/>
      <c r="HOZ148" s="316"/>
      <c r="HPA148" s="316" t="s">
        <v>173</v>
      </c>
      <c r="HPB148" s="316"/>
      <c r="HPC148" s="316"/>
      <c r="HPD148" s="316"/>
      <c r="HPE148" s="316"/>
      <c r="HPF148" s="316"/>
      <c r="HPG148" s="316"/>
      <c r="HPH148" s="316"/>
      <c r="HPI148" s="316" t="s">
        <v>173</v>
      </c>
      <c r="HPJ148" s="316"/>
      <c r="HPK148" s="316"/>
      <c r="HPL148" s="316"/>
      <c r="HPM148" s="316"/>
      <c r="HPN148" s="316"/>
      <c r="HPO148" s="316"/>
      <c r="HPP148" s="316"/>
      <c r="HPQ148" s="316" t="s">
        <v>173</v>
      </c>
      <c r="HPR148" s="316"/>
      <c r="HPS148" s="316"/>
      <c r="HPT148" s="316"/>
      <c r="HPU148" s="316"/>
      <c r="HPV148" s="316"/>
      <c r="HPW148" s="316"/>
      <c r="HPX148" s="316"/>
      <c r="HPY148" s="316" t="s">
        <v>173</v>
      </c>
      <c r="HPZ148" s="316"/>
      <c r="HQA148" s="316"/>
      <c r="HQB148" s="316"/>
      <c r="HQC148" s="316"/>
      <c r="HQD148" s="316"/>
      <c r="HQE148" s="316"/>
      <c r="HQF148" s="316"/>
      <c r="HQG148" s="316" t="s">
        <v>173</v>
      </c>
      <c r="HQH148" s="316"/>
      <c r="HQI148" s="316"/>
      <c r="HQJ148" s="316"/>
      <c r="HQK148" s="316"/>
      <c r="HQL148" s="316"/>
      <c r="HQM148" s="316"/>
      <c r="HQN148" s="316"/>
      <c r="HQO148" s="316" t="s">
        <v>173</v>
      </c>
      <c r="HQP148" s="316"/>
      <c r="HQQ148" s="316"/>
      <c r="HQR148" s="316"/>
      <c r="HQS148" s="316"/>
      <c r="HQT148" s="316"/>
      <c r="HQU148" s="316"/>
      <c r="HQV148" s="316"/>
      <c r="HQW148" s="316" t="s">
        <v>173</v>
      </c>
      <c r="HQX148" s="316"/>
      <c r="HQY148" s="316"/>
      <c r="HQZ148" s="316"/>
      <c r="HRA148" s="316"/>
      <c r="HRB148" s="316"/>
      <c r="HRC148" s="316"/>
      <c r="HRD148" s="316"/>
      <c r="HRE148" s="316" t="s">
        <v>173</v>
      </c>
      <c r="HRF148" s="316"/>
      <c r="HRG148" s="316"/>
      <c r="HRH148" s="316"/>
      <c r="HRI148" s="316"/>
      <c r="HRJ148" s="316"/>
      <c r="HRK148" s="316"/>
      <c r="HRL148" s="316"/>
      <c r="HRM148" s="316" t="s">
        <v>173</v>
      </c>
      <c r="HRN148" s="316"/>
      <c r="HRO148" s="316"/>
      <c r="HRP148" s="316"/>
      <c r="HRQ148" s="316"/>
      <c r="HRR148" s="316"/>
      <c r="HRS148" s="316"/>
      <c r="HRT148" s="316"/>
      <c r="HRU148" s="316" t="s">
        <v>173</v>
      </c>
      <c r="HRV148" s="316"/>
      <c r="HRW148" s="316"/>
      <c r="HRX148" s="316"/>
      <c r="HRY148" s="316"/>
      <c r="HRZ148" s="316"/>
      <c r="HSA148" s="316"/>
      <c r="HSB148" s="316"/>
      <c r="HSC148" s="316" t="s">
        <v>173</v>
      </c>
      <c r="HSD148" s="316"/>
      <c r="HSE148" s="316"/>
      <c r="HSF148" s="316"/>
      <c r="HSG148" s="316"/>
      <c r="HSH148" s="316"/>
      <c r="HSI148" s="316"/>
      <c r="HSJ148" s="316"/>
      <c r="HSK148" s="316" t="s">
        <v>173</v>
      </c>
      <c r="HSL148" s="316"/>
      <c r="HSM148" s="316"/>
      <c r="HSN148" s="316"/>
      <c r="HSO148" s="316"/>
      <c r="HSP148" s="316"/>
      <c r="HSQ148" s="316"/>
      <c r="HSR148" s="316"/>
      <c r="HSS148" s="316" t="s">
        <v>173</v>
      </c>
      <c r="HST148" s="316"/>
      <c r="HSU148" s="316"/>
      <c r="HSV148" s="316"/>
      <c r="HSW148" s="316"/>
      <c r="HSX148" s="316"/>
      <c r="HSY148" s="316"/>
      <c r="HSZ148" s="316"/>
      <c r="HTA148" s="316" t="s">
        <v>173</v>
      </c>
      <c r="HTB148" s="316"/>
      <c r="HTC148" s="316"/>
      <c r="HTD148" s="316"/>
      <c r="HTE148" s="316"/>
      <c r="HTF148" s="316"/>
      <c r="HTG148" s="316"/>
      <c r="HTH148" s="316"/>
      <c r="HTI148" s="316" t="s">
        <v>173</v>
      </c>
      <c r="HTJ148" s="316"/>
      <c r="HTK148" s="316"/>
      <c r="HTL148" s="316"/>
      <c r="HTM148" s="316"/>
      <c r="HTN148" s="316"/>
      <c r="HTO148" s="316"/>
      <c r="HTP148" s="316"/>
      <c r="HTQ148" s="316" t="s">
        <v>173</v>
      </c>
      <c r="HTR148" s="316"/>
      <c r="HTS148" s="316"/>
      <c r="HTT148" s="316"/>
      <c r="HTU148" s="316"/>
      <c r="HTV148" s="316"/>
      <c r="HTW148" s="316"/>
      <c r="HTX148" s="316"/>
      <c r="HTY148" s="316" t="s">
        <v>173</v>
      </c>
      <c r="HTZ148" s="316"/>
      <c r="HUA148" s="316"/>
      <c r="HUB148" s="316"/>
      <c r="HUC148" s="316"/>
      <c r="HUD148" s="316"/>
      <c r="HUE148" s="316"/>
      <c r="HUF148" s="316"/>
      <c r="HUG148" s="316" t="s">
        <v>173</v>
      </c>
      <c r="HUH148" s="316"/>
      <c r="HUI148" s="316"/>
      <c r="HUJ148" s="316"/>
      <c r="HUK148" s="316"/>
      <c r="HUL148" s="316"/>
      <c r="HUM148" s="316"/>
      <c r="HUN148" s="316"/>
      <c r="HUO148" s="316" t="s">
        <v>173</v>
      </c>
      <c r="HUP148" s="316"/>
      <c r="HUQ148" s="316"/>
      <c r="HUR148" s="316"/>
      <c r="HUS148" s="316"/>
      <c r="HUT148" s="316"/>
      <c r="HUU148" s="316"/>
      <c r="HUV148" s="316"/>
      <c r="HUW148" s="316" t="s">
        <v>173</v>
      </c>
      <c r="HUX148" s="316"/>
      <c r="HUY148" s="316"/>
      <c r="HUZ148" s="316"/>
      <c r="HVA148" s="316"/>
      <c r="HVB148" s="316"/>
      <c r="HVC148" s="316"/>
      <c r="HVD148" s="316"/>
      <c r="HVE148" s="316" t="s">
        <v>173</v>
      </c>
      <c r="HVF148" s="316"/>
      <c r="HVG148" s="316"/>
      <c r="HVH148" s="316"/>
      <c r="HVI148" s="316"/>
      <c r="HVJ148" s="316"/>
      <c r="HVK148" s="316"/>
      <c r="HVL148" s="316"/>
      <c r="HVM148" s="316" t="s">
        <v>173</v>
      </c>
      <c r="HVN148" s="316"/>
      <c r="HVO148" s="316"/>
      <c r="HVP148" s="316"/>
      <c r="HVQ148" s="316"/>
      <c r="HVR148" s="316"/>
      <c r="HVS148" s="316"/>
      <c r="HVT148" s="316"/>
      <c r="HVU148" s="316" t="s">
        <v>173</v>
      </c>
      <c r="HVV148" s="316"/>
      <c r="HVW148" s="316"/>
      <c r="HVX148" s="316"/>
      <c r="HVY148" s="316"/>
      <c r="HVZ148" s="316"/>
      <c r="HWA148" s="316"/>
      <c r="HWB148" s="316"/>
      <c r="HWC148" s="316" t="s">
        <v>173</v>
      </c>
      <c r="HWD148" s="316"/>
      <c r="HWE148" s="316"/>
      <c r="HWF148" s="316"/>
      <c r="HWG148" s="316"/>
      <c r="HWH148" s="316"/>
      <c r="HWI148" s="316"/>
      <c r="HWJ148" s="316"/>
      <c r="HWK148" s="316" t="s">
        <v>173</v>
      </c>
      <c r="HWL148" s="316"/>
      <c r="HWM148" s="316"/>
      <c r="HWN148" s="316"/>
      <c r="HWO148" s="316"/>
      <c r="HWP148" s="316"/>
      <c r="HWQ148" s="316"/>
      <c r="HWR148" s="316"/>
      <c r="HWS148" s="316" t="s">
        <v>173</v>
      </c>
      <c r="HWT148" s="316"/>
      <c r="HWU148" s="316"/>
      <c r="HWV148" s="316"/>
      <c r="HWW148" s="316"/>
      <c r="HWX148" s="316"/>
      <c r="HWY148" s="316"/>
      <c r="HWZ148" s="316"/>
      <c r="HXA148" s="316" t="s">
        <v>173</v>
      </c>
      <c r="HXB148" s="316"/>
      <c r="HXC148" s="316"/>
      <c r="HXD148" s="316"/>
      <c r="HXE148" s="316"/>
      <c r="HXF148" s="316"/>
      <c r="HXG148" s="316"/>
      <c r="HXH148" s="316"/>
      <c r="HXI148" s="316" t="s">
        <v>173</v>
      </c>
      <c r="HXJ148" s="316"/>
      <c r="HXK148" s="316"/>
      <c r="HXL148" s="316"/>
      <c r="HXM148" s="316"/>
      <c r="HXN148" s="316"/>
      <c r="HXO148" s="316"/>
      <c r="HXP148" s="316"/>
      <c r="HXQ148" s="316" t="s">
        <v>173</v>
      </c>
      <c r="HXR148" s="316"/>
      <c r="HXS148" s="316"/>
      <c r="HXT148" s="316"/>
      <c r="HXU148" s="316"/>
      <c r="HXV148" s="316"/>
      <c r="HXW148" s="316"/>
      <c r="HXX148" s="316"/>
      <c r="HXY148" s="316" t="s">
        <v>173</v>
      </c>
      <c r="HXZ148" s="316"/>
      <c r="HYA148" s="316"/>
      <c r="HYB148" s="316"/>
      <c r="HYC148" s="316"/>
      <c r="HYD148" s="316"/>
      <c r="HYE148" s="316"/>
      <c r="HYF148" s="316"/>
      <c r="HYG148" s="316" t="s">
        <v>173</v>
      </c>
      <c r="HYH148" s="316"/>
      <c r="HYI148" s="316"/>
      <c r="HYJ148" s="316"/>
      <c r="HYK148" s="316"/>
      <c r="HYL148" s="316"/>
      <c r="HYM148" s="316"/>
      <c r="HYN148" s="316"/>
      <c r="HYO148" s="316" t="s">
        <v>173</v>
      </c>
      <c r="HYP148" s="316"/>
      <c r="HYQ148" s="316"/>
      <c r="HYR148" s="316"/>
      <c r="HYS148" s="316"/>
      <c r="HYT148" s="316"/>
      <c r="HYU148" s="316"/>
      <c r="HYV148" s="316"/>
      <c r="HYW148" s="316" t="s">
        <v>173</v>
      </c>
      <c r="HYX148" s="316"/>
      <c r="HYY148" s="316"/>
      <c r="HYZ148" s="316"/>
      <c r="HZA148" s="316"/>
      <c r="HZB148" s="316"/>
      <c r="HZC148" s="316"/>
      <c r="HZD148" s="316"/>
      <c r="HZE148" s="316" t="s">
        <v>173</v>
      </c>
      <c r="HZF148" s="316"/>
      <c r="HZG148" s="316"/>
      <c r="HZH148" s="316"/>
      <c r="HZI148" s="316"/>
      <c r="HZJ148" s="316"/>
      <c r="HZK148" s="316"/>
      <c r="HZL148" s="316"/>
      <c r="HZM148" s="316" t="s">
        <v>173</v>
      </c>
      <c r="HZN148" s="316"/>
      <c r="HZO148" s="316"/>
      <c r="HZP148" s="316"/>
      <c r="HZQ148" s="316"/>
      <c r="HZR148" s="316"/>
      <c r="HZS148" s="316"/>
      <c r="HZT148" s="316"/>
      <c r="HZU148" s="316" t="s">
        <v>173</v>
      </c>
      <c r="HZV148" s="316"/>
      <c r="HZW148" s="316"/>
      <c r="HZX148" s="316"/>
      <c r="HZY148" s="316"/>
      <c r="HZZ148" s="316"/>
      <c r="IAA148" s="316"/>
      <c r="IAB148" s="316"/>
      <c r="IAC148" s="316" t="s">
        <v>173</v>
      </c>
      <c r="IAD148" s="316"/>
      <c r="IAE148" s="316"/>
      <c r="IAF148" s="316"/>
      <c r="IAG148" s="316"/>
      <c r="IAH148" s="316"/>
      <c r="IAI148" s="316"/>
      <c r="IAJ148" s="316"/>
      <c r="IAK148" s="316" t="s">
        <v>173</v>
      </c>
      <c r="IAL148" s="316"/>
      <c r="IAM148" s="316"/>
      <c r="IAN148" s="316"/>
      <c r="IAO148" s="316"/>
      <c r="IAP148" s="316"/>
      <c r="IAQ148" s="316"/>
      <c r="IAR148" s="316"/>
      <c r="IAS148" s="316" t="s">
        <v>173</v>
      </c>
      <c r="IAT148" s="316"/>
      <c r="IAU148" s="316"/>
      <c r="IAV148" s="316"/>
      <c r="IAW148" s="316"/>
      <c r="IAX148" s="316"/>
      <c r="IAY148" s="316"/>
      <c r="IAZ148" s="316"/>
      <c r="IBA148" s="316" t="s">
        <v>173</v>
      </c>
      <c r="IBB148" s="316"/>
      <c r="IBC148" s="316"/>
      <c r="IBD148" s="316"/>
      <c r="IBE148" s="316"/>
      <c r="IBF148" s="316"/>
      <c r="IBG148" s="316"/>
      <c r="IBH148" s="316"/>
      <c r="IBI148" s="316" t="s">
        <v>173</v>
      </c>
      <c r="IBJ148" s="316"/>
      <c r="IBK148" s="316"/>
      <c r="IBL148" s="316"/>
      <c r="IBM148" s="316"/>
      <c r="IBN148" s="316"/>
      <c r="IBO148" s="316"/>
      <c r="IBP148" s="316"/>
      <c r="IBQ148" s="316" t="s">
        <v>173</v>
      </c>
      <c r="IBR148" s="316"/>
      <c r="IBS148" s="316"/>
      <c r="IBT148" s="316"/>
      <c r="IBU148" s="316"/>
      <c r="IBV148" s="316"/>
      <c r="IBW148" s="316"/>
      <c r="IBX148" s="316"/>
      <c r="IBY148" s="316" t="s">
        <v>173</v>
      </c>
      <c r="IBZ148" s="316"/>
      <c r="ICA148" s="316"/>
      <c r="ICB148" s="316"/>
      <c r="ICC148" s="316"/>
      <c r="ICD148" s="316"/>
      <c r="ICE148" s="316"/>
      <c r="ICF148" s="316"/>
      <c r="ICG148" s="316" t="s">
        <v>173</v>
      </c>
      <c r="ICH148" s="316"/>
      <c r="ICI148" s="316"/>
      <c r="ICJ148" s="316"/>
      <c r="ICK148" s="316"/>
      <c r="ICL148" s="316"/>
      <c r="ICM148" s="316"/>
      <c r="ICN148" s="316"/>
      <c r="ICO148" s="316" t="s">
        <v>173</v>
      </c>
      <c r="ICP148" s="316"/>
      <c r="ICQ148" s="316"/>
      <c r="ICR148" s="316"/>
      <c r="ICS148" s="316"/>
      <c r="ICT148" s="316"/>
      <c r="ICU148" s="316"/>
      <c r="ICV148" s="316"/>
      <c r="ICW148" s="316" t="s">
        <v>173</v>
      </c>
      <c r="ICX148" s="316"/>
      <c r="ICY148" s="316"/>
      <c r="ICZ148" s="316"/>
      <c r="IDA148" s="316"/>
      <c r="IDB148" s="316"/>
      <c r="IDC148" s="316"/>
      <c r="IDD148" s="316"/>
      <c r="IDE148" s="316" t="s">
        <v>173</v>
      </c>
      <c r="IDF148" s="316"/>
      <c r="IDG148" s="316"/>
      <c r="IDH148" s="316"/>
      <c r="IDI148" s="316"/>
      <c r="IDJ148" s="316"/>
      <c r="IDK148" s="316"/>
      <c r="IDL148" s="316"/>
      <c r="IDM148" s="316" t="s">
        <v>173</v>
      </c>
      <c r="IDN148" s="316"/>
      <c r="IDO148" s="316"/>
      <c r="IDP148" s="316"/>
      <c r="IDQ148" s="316"/>
      <c r="IDR148" s="316"/>
      <c r="IDS148" s="316"/>
      <c r="IDT148" s="316"/>
      <c r="IDU148" s="316" t="s">
        <v>173</v>
      </c>
      <c r="IDV148" s="316"/>
      <c r="IDW148" s="316"/>
      <c r="IDX148" s="316"/>
      <c r="IDY148" s="316"/>
      <c r="IDZ148" s="316"/>
      <c r="IEA148" s="316"/>
      <c r="IEB148" s="316"/>
      <c r="IEC148" s="316" t="s">
        <v>173</v>
      </c>
      <c r="IED148" s="316"/>
      <c r="IEE148" s="316"/>
      <c r="IEF148" s="316"/>
      <c r="IEG148" s="316"/>
      <c r="IEH148" s="316"/>
      <c r="IEI148" s="316"/>
      <c r="IEJ148" s="316"/>
      <c r="IEK148" s="316" t="s">
        <v>173</v>
      </c>
      <c r="IEL148" s="316"/>
      <c r="IEM148" s="316"/>
      <c r="IEN148" s="316"/>
      <c r="IEO148" s="316"/>
      <c r="IEP148" s="316"/>
      <c r="IEQ148" s="316"/>
      <c r="IER148" s="316"/>
      <c r="IES148" s="316" t="s">
        <v>173</v>
      </c>
      <c r="IET148" s="316"/>
      <c r="IEU148" s="316"/>
      <c r="IEV148" s="316"/>
      <c r="IEW148" s="316"/>
      <c r="IEX148" s="316"/>
      <c r="IEY148" s="316"/>
      <c r="IEZ148" s="316"/>
      <c r="IFA148" s="316" t="s">
        <v>173</v>
      </c>
      <c r="IFB148" s="316"/>
      <c r="IFC148" s="316"/>
      <c r="IFD148" s="316"/>
      <c r="IFE148" s="316"/>
      <c r="IFF148" s="316"/>
      <c r="IFG148" s="316"/>
      <c r="IFH148" s="316"/>
      <c r="IFI148" s="316" t="s">
        <v>173</v>
      </c>
      <c r="IFJ148" s="316"/>
      <c r="IFK148" s="316"/>
      <c r="IFL148" s="316"/>
      <c r="IFM148" s="316"/>
      <c r="IFN148" s="316"/>
      <c r="IFO148" s="316"/>
      <c r="IFP148" s="316"/>
      <c r="IFQ148" s="316" t="s">
        <v>173</v>
      </c>
      <c r="IFR148" s="316"/>
      <c r="IFS148" s="316"/>
      <c r="IFT148" s="316"/>
      <c r="IFU148" s="316"/>
      <c r="IFV148" s="316"/>
      <c r="IFW148" s="316"/>
      <c r="IFX148" s="316"/>
      <c r="IFY148" s="316" t="s">
        <v>173</v>
      </c>
      <c r="IFZ148" s="316"/>
      <c r="IGA148" s="316"/>
      <c r="IGB148" s="316"/>
      <c r="IGC148" s="316"/>
      <c r="IGD148" s="316"/>
      <c r="IGE148" s="316"/>
      <c r="IGF148" s="316"/>
      <c r="IGG148" s="316" t="s">
        <v>173</v>
      </c>
      <c r="IGH148" s="316"/>
      <c r="IGI148" s="316"/>
      <c r="IGJ148" s="316"/>
      <c r="IGK148" s="316"/>
      <c r="IGL148" s="316"/>
      <c r="IGM148" s="316"/>
      <c r="IGN148" s="316"/>
      <c r="IGO148" s="316" t="s">
        <v>173</v>
      </c>
      <c r="IGP148" s="316"/>
      <c r="IGQ148" s="316"/>
      <c r="IGR148" s="316"/>
      <c r="IGS148" s="316"/>
      <c r="IGT148" s="316"/>
      <c r="IGU148" s="316"/>
      <c r="IGV148" s="316"/>
      <c r="IGW148" s="316" t="s">
        <v>173</v>
      </c>
      <c r="IGX148" s="316"/>
      <c r="IGY148" s="316"/>
      <c r="IGZ148" s="316"/>
      <c r="IHA148" s="316"/>
      <c r="IHB148" s="316"/>
      <c r="IHC148" s="316"/>
      <c r="IHD148" s="316"/>
      <c r="IHE148" s="316" t="s">
        <v>173</v>
      </c>
      <c r="IHF148" s="316"/>
      <c r="IHG148" s="316"/>
      <c r="IHH148" s="316"/>
      <c r="IHI148" s="316"/>
      <c r="IHJ148" s="316"/>
      <c r="IHK148" s="316"/>
      <c r="IHL148" s="316"/>
      <c r="IHM148" s="316" t="s">
        <v>173</v>
      </c>
      <c r="IHN148" s="316"/>
      <c r="IHO148" s="316"/>
      <c r="IHP148" s="316"/>
      <c r="IHQ148" s="316"/>
      <c r="IHR148" s="316"/>
      <c r="IHS148" s="316"/>
      <c r="IHT148" s="316"/>
      <c r="IHU148" s="316" t="s">
        <v>173</v>
      </c>
      <c r="IHV148" s="316"/>
      <c r="IHW148" s="316"/>
      <c r="IHX148" s="316"/>
      <c r="IHY148" s="316"/>
      <c r="IHZ148" s="316"/>
      <c r="IIA148" s="316"/>
      <c r="IIB148" s="316"/>
      <c r="IIC148" s="316" t="s">
        <v>173</v>
      </c>
      <c r="IID148" s="316"/>
      <c r="IIE148" s="316"/>
      <c r="IIF148" s="316"/>
      <c r="IIG148" s="316"/>
      <c r="IIH148" s="316"/>
      <c r="III148" s="316"/>
      <c r="IIJ148" s="316"/>
      <c r="IIK148" s="316" t="s">
        <v>173</v>
      </c>
      <c r="IIL148" s="316"/>
      <c r="IIM148" s="316"/>
      <c r="IIN148" s="316"/>
      <c r="IIO148" s="316"/>
      <c r="IIP148" s="316"/>
      <c r="IIQ148" s="316"/>
      <c r="IIR148" s="316"/>
      <c r="IIS148" s="316" t="s">
        <v>173</v>
      </c>
      <c r="IIT148" s="316"/>
      <c r="IIU148" s="316"/>
      <c r="IIV148" s="316"/>
      <c r="IIW148" s="316"/>
      <c r="IIX148" s="316"/>
      <c r="IIY148" s="316"/>
      <c r="IIZ148" s="316"/>
      <c r="IJA148" s="316" t="s">
        <v>173</v>
      </c>
      <c r="IJB148" s="316"/>
      <c r="IJC148" s="316"/>
      <c r="IJD148" s="316"/>
      <c r="IJE148" s="316"/>
      <c r="IJF148" s="316"/>
      <c r="IJG148" s="316"/>
      <c r="IJH148" s="316"/>
      <c r="IJI148" s="316" t="s">
        <v>173</v>
      </c>
      <c r="IJJ148" s="316"/>
      <c r="IJK148" s="316"/>
      <c r="IJL148" s="316"/>
      <c r="IJM148" s="316"/>
      <c r="IJN148" s="316"/>
      <c r="IJO148" s="316"/>
      <c r="IJP148" s="316"/>
      <c r="IJQ148" s="316" t="s">
        <v>173</v>
      </c>
      <c r="IJR148" s="316"/>
      <c r="IJS148" s="316"/>
      <c r="IJT148" s="316"/>
      <c r="IJU148" s="316"/>
      <c r="IJV148" s="316"/>
      <c r="IJW148" s="316"/>
      <c r="IJX148" s="316"/>
      <c r="IJY148" s="316" t="s">
        <v>173</v>
      </c>
      <c r="IJZ148" s="316"/>
      <c r="IKA148" s="316"/>
      <c r="IKB148" s="316"/>
      <c r="IKC148" s="316"/>
      <c r="IKD148" s="316"/>
      <c r="IKE148" s="316"/>
      <c r="IKF148" s="316"/>
      <c r="IKG148" s="316" t="s">
        <v>173</v>
      </c>
      <c r="IKH148" s="316"/>
      <c r="IKI148" s="316"/>
      <c r="IKJ148" s="316"/>
      <c r="IKK148" s="316"/>
      <c r="IKL148" s="316"/>
      <c r="IKM148" s="316"/>
      <c r="IKN148" s="316"/>
      <c r="IKO148" s="316" t="s">
        <v>173</v>
      </c>
      <c r="IKP148" s="316"/>
      <c r="IKQ148" s="316"/>
      <c r="IKR148" s="316"/>
      <c r="IKS148" s="316"/>
      <c r="IKT148" s="316"/>
      <c r="IKU148" s="316"/>
      <c r="IKV148" s="316"/>
      <c r="IKW148" s="316" t="s">
        <v>173</v>
      </c>
      <c r="IKX148" s="316"/>
      <c r="IKY148" s="316"/>
      <c r="IKZ148" s="316"/>
      <c r="ILA148" s="316"/>
      <c r="ILB148" s="316"/>
      <c r="ILC148" s="316"/>
      <c r="ILD148" s="316"/>
      <c r="ILE148" s="316" t="s">
        <v>173</v>
      </c>
      <c r="ILF148" s="316"/>
      <c r="ILG148" s="316"/>
      <c r="ILH148" s="316"/>
      <c r="ILI148" s="316"/>
      <c r="ILJ148" s="316"/>
      <c r="ILK148" s="316"/>
      <c r="ILL148" s="316"/>
      <c r="ILM148" s="316" t="s">
        <v>173</v>
      </c>
      <c r="ILN148" s="316"/>
      <c r="ILO148" s="316"/>
      <c r="ILP148" s="316"/>
      <c r="ILQ148" s="316"/>
      <c r="ILR148" s="316"/>
      <c r="ILS148" s="316"/>
      <c r="ILT148" s="316"/>
      <c r="ILU148" s="316" t="s">
        <v>173</v>
      </c>
      <c r="ILV148" s="316"/>
      <c r="ILW148" s="316"/>
      <c r="ILX148" s="316"/>
      <c r="ILY148" s="316"/>
      <c r="ILZ148" s="316"/>
      <c r="IMA148" s="316"/>
      <c r="IMB148" s="316"/>
      <c r="IMC148" s="316" t="s">
        <v>173</v>
      </c>
      <c r="IMD148" s="316"/>
      <c r="IME148" s="316"/>
      <c r="IMF148" s="316"/>
      <c r="IMG148" s="316"/>
      <c r="IMH148" s="316"/>
      <c r="IMI148" s="316"/>
      <c r="IMJ148" s="316"/>
      <c r="IMK148" s="316" t="s">
        <v>173</v>
      </c>
      <c r="IML148" s="316"/>
      <c r="IMM148" s="316"/>
      <c r="IMN148" s="316"/>
      <c r="IMO148" s="316"/>
      <c r="IMP148" s="316"/>
      <c r="IMQ148" s="316"/>
      <c r="IMR148" s="316"/>
      <c r="IMS148" s="316" t="s">
        <v>173</v>
      </c>
      <c r="IMT148" s="316"/>
      <c r="IMU148" s="316"/>
      <c r="IMV148" s="316"/>
      <c r="IMW148" s="316"/>
      <c r="IMX148" s="316"/>
      <c r="IMY148" s="316"/>
      <c r="IMZ148" s="316"/>
      <c r="INA148" s="316" t="s">
        <v>173</v>
      </c>
      <c r="INB148" s="316"/>
      <c r="INC148" s="316"/>
      <c r="IND148" s="316"/>
      <c r="INE148" s="316"/>
      <c r="INF148" s="316"/>
      <c r="ING148" s="316"/>
      <c r="INH148" s="316"/>
      <c r="INI148" s="316" t="s">
        <v>173</v>
      </c>
      <c r="INJ148" s="316"/>
      <c r="INK148" s="316"/>
      <c r="INL148" s="316"/>
      <c r="INM148" s="316"/>
      <c r="INN148" s="316"/>
      <c r="INO148" s="316"/>
      <c r="INP148" s="316"/>
      <c r="INQ148" s="316" t="s">
        <v>173</v>
      </c>
      <c r="INR148" s="316"/>
      <c r="INS148" s="316"/>
      <c r="INT148" s="316"/>
      <c r="INU148" s="316"/>
      <c r="INV148" s="316"/>
      <c r="INW148" s="316"/>
      <c r="INX148" s="316"/>
      <c r="INY148" s="316" t="s">
        <v>173</v>
      </c>
      <c r="INZ148" s="316"/>
      <c r="IOA148" s="316"/>
      <c r="IOB148" s="316"/>
      <c r="IOC148" s="316"/>
      <c r="IOD148" s="316"/>
      <c r="IOE148" s="316"/>
      <c r="IOF148" s="316"/>
      <c r="IOG148" s="316" t="s">
        <v>173</v>
      </c>
      <c r="IOH148" s="316"/>
      <c r="IOI148" s="316"/>
      <c r="IOJ148" s="316"/>
      <c r="IOK148" s="316"/>
      <c r="IOL148" s="316"/>
      <c r="IOM148" s="316"/>
      <c r="ION148" s="316"/>
      <c r="IOO148" s="316" t="s">
        <v>173</v>
      </c>
      <c r="IOP148" s="316"/>
      <c r="IOQ148" s="316"/>
      <c r="IOR148" s="316"/>
      <c r="IOS148" s="316"/>
      <c r="IOT148" s="316"/>
      <c r="IOU148" s="316"/>
      <c r="IOV148" s="316"/>
      <c r="IOW148" s="316" t="s">
        <v>173</v>
      </c>
      <c r="IOX148" s="316"/>
      <c r="IOY148" s="316"/>
      <c r="IOZ148" s="316"/>
      <c r="IPA148" s="316"/>
      <c r="IPB148" s="316"/>
      <c r="IPC148" s="316"/>
      <c r="IPD148" s="316"/>
      <c r="IPE148" s="316" t="s">
        <v>173</v>
      </c>
      <c r="IPF148" s="316"/>
      <c r="IPG148" s="316"/>
      <c r="IPH148" s="316"/>
      <c r="IPI148" s="316"/>
      <c r="IPJ148" s="316"/>
      <c r="IPK148" s="316"/>
      <c r="IPL148" s="316"/>
      <c r="IPM148" s="316" t="s">
        <v>173</v>
      </c>
      <c r="IPN148" s="316"/>
      <c r="IPO148" s="316"/>
      <c r="IPP148" s="316"/>
      <c r="IPQ148" s="316"/>
      <c r="IPR148" s="316"/>
      <c r="IPS148" s="316"/>
      <c r="IPT148" s="316"/>
      <c r="IPU148" s="316" t="s">
        <v>173</v>
      </c>
      <c r="IPV148" s="316"/>
      <c r="IPW148" s="316"/>
      <c r="IPX148" s="316"/>
      <c r="IPY148" s="316"/>
      <c r="IPZ148" s="316"/>
      <c r="IQA148" s="316"/>
      <c r="IQB148" s="316"/>
      <c r="IQC148" s="316" t="s">
        <v>173</v>
      </c>
      <c r="IQD148" s="316"/>
      <c r="IQE148" s="316"/>
      <c r="IQF148" s="316"/>
      <c r="IQG148" s="316"/>
      <c r="IQH148" s="316"/>
      <c r="IQI148" s="316"/>
      <c r="IQJ148" s="316"/>
      <c r="IQK148" s="316" t="s">
        <v>173</v>
      </c>
      <c r="IQL148" s="316"/>
      <c r="IQM148" s="316"/>
      <c r="IQN148" s="316"/>
      <c r="IQO148" s="316"/>
      <c r="IQP148" s="316"/>
      <c r="IQQ148" s="316"/>
      <c r="IQR148" s="316"/>
      <c r="IQS148" s="316" t="s">
        <v>173</v>
      </c>
      <c r="IQT148" s="316"/>
      <c r="IQU148" s="316"/>
      <c r="IQV148" s="316"/>
      <c r="IQW148" s="316"/>
      <c r="IQX148" s="316"/>
      <c r="IQY148" s="316"/>
      <c r="IQZ148" s="316"/>
      <c r="IRA148" s="316" t="s">
        <v>173</v>
      </c>
      <c r="IRB148" s="316"/>
      <c r="IRC148" s="316"/>
      <c r="IRD148" s="316"/>
      <c r="IRE148" s="316"/>
      <c r="IRF148" s="316"/>
      <c r="IRG148" s="316"/>
      <c r="IRH148" s="316"/>
      <c r="IRI148" s="316" t="s">
        <v>173</v>
      </c>
      <c r="IRJ148" s="316"/>
      <c r="IRK148" s="316"/>
      <c r="IRL148" s="316"/>
      <c r="IRM148" s="316"/>
      <c r="IRN148" s="316"/>
      <c r="IRO148" s="316"/>
      <c r="IRP148" s="316"/>
      <c r="IRQ148" s="316" t="s">
        <v>173</v>
      </c>
      <c r="IRR148" s="316"/>
      <c r="IRS148" s="316"/>
      <c r="IRT148" s="316"/>
      <c r="IRU148" s="316"/>
      <c r="IRV148" s="316"/>
      <c r="IRW148" s="316"/>
      <c r="IRX148" s="316"/>
      <c r="IRY148" s="316" t="s">
        <v>173</v>
      </c>
      <c r="IRZ148" s="316"/>
      <c r="ISA148" s="316"/>
      <c r="ISB148" s="316"/>
      <c r="ISC148" s="316"/>
      <c r="ISD148" s="316"/>
      <c r="ISE148" s="316"/>
      <c r="ISF148" s="316"/>
      <c r="ISG148" s="316" t="s">
        <v>173</v>
      </c>
      <c r="ISH148" s="316"/>
      <c r="ISI148" s="316"/>
      <c r="ISJ148" s="316"/>
      <c r="ISK148" s="316"/>
      <c r="ISL148" s="316"/>
      <c r="ISM148" s="316"/>
      <c r="ISN148" s="316"/>
      <c r="ISO148" s="316" t="s">
        <v>173</v>
      </c>
      <c r="ISP148" s="316"/>
      <c r="ISQ148" s="316"/>
      <c r="ISR148" s="316"/>
      <c r="ISS148" s="316"/>
      <c r="IST148" s="316"/>
      <c r="ISU148" s="316"/>
      <c r="ISV148" s="316"/>
      <c r="ISW148" s="316" t="s">
        <v>173</v>
      </c>
      <c r="ISX148" s="316"/>
      <c r="ISY148" s="316"/>
      <c r="ISZ148" s="316"/>
      <c r="ITA148" s="316"/>
      <c r="ITB148" s="316"/>
      <c r="ITC148" s="316"/>
      <c r="ITD148" s="316"/>
      <c r="ITE148" s="316" t="s">
        <v>173</v>
      </c>
      <c r="ITF148" s="316"/>
      <c r="ITG148" s="316"/>
      <c r="ITH148" s="316"/>
      <c r="ITI148" s="316"/>
      <c r="ITJ148" s="316"/>
      <c r="ITK148" s="316"/>
      <c r="ITL148" s="316"/>
      <c r="ITM148" s="316" t="s">
        <v>173</v>
      </c>
      <c r="ITN148" s="316"/>
      <c r="ITO148" s="316"/>
      <c r="ITP148" s="316"/>
      <c r="ITQ148" s="316"/>
      <c r="ITR148" s="316"/>
      <c r="ITS148" s="316"/>
      <c r="ITT148" s="316"/>
      <c r="ITU148" s="316" t="s">
        <v>173</v>
      </c>
      <c r="ITV148" s="316"/>
      <c r="ITW148" s="316"/>
      <c r="ITX148" s="316"/>
      <c r="ITY148" s="316"/>
      <c r="ITZ148" s="316"/>
      <c r="IUA148" s="316"/>
      <c r="IUB148" s="316"/>
      <c r="IUC148" s="316" t="s">
        <v>173</v>
      </c>
      <c r="IUD148" s="316"/>
      <c r="IUE148" s="316"/>
      <c r="IUF148" s="316"/>
      <c r="IUG148" s="316"/>
      <c r="IUH148" s="316"/>
      <c r="IUI148" s="316"/>
      <c r="IUJ148" s="316"/>
      <c r="IUK148" s="316" t="s">
        <v>173</v>
      </c>
      <c r="IUL148" s="316"/>
      <c r="IUM148" s="316"/>
      <c r="IUN148" s="316"/>
      <c r="IUO148" s="316"/>
      <c r="IUP148" s="316"/>
      <c r="IUQ148" s="316"/>
      <c r="IUR148" s="316"/>
      <c r="IUS148" s="316" t="s">
        <v>173</v>
      </c>
      <c r="IUT148" s="316"/>
      <c r="IUU148" s="316"/>
      <c r="IUV148" s="316"/>
      <c r="IUW148" s="316"/>
      <c r="IUX148" s="316"/>
      <c r="IUY148" s="316"/>
      <c r="IUZ148" s="316"/>
      <c r="IVA148" s="316" t="s">
        <v>173</v>
      </c>
      <c r="IVB148" s="316"/>
      <c r="IVC148" s="316"/>
      <c r="IVD148" s="316"/>
      <c r="IVE148" s="316"/>
      <c r="IVF148" s="316"/>
      <c r="IVG148" s="316"/>
      <c r="IVH148" s="316"/>
      <c r="IVI148" s="316" t="s">
        <v>173</v>
      </c>
      <c r="IVJ148" s="316"/>
      <c r="IVK148" s="316"/>
      <c r="IVL148" s="316"/>
      <c r="IVM148" s="316"/>
      <c r="IVN148" s="316"/>
      <c r="IVO148" s="316"/>
      <c r="IVP148" s="316"/>
      <c r="IVQ148" s="316" t="s">
        <v>173</v>
      </c>
      <c r="IVR148" s="316"/>
      <c r="IVS148" s="316"/>
      <c r="IVT148" s="316"/>
      <c r="IVU148" s="316"/>
      <c r="IVV148" s="316"/>
      <c r="IVW148" s="316"/>
      <c r="IVX148" s="316"/>
      <c r="IVY148" s="316" t="s">
        <v>173</v>
      </c>
      <c r="IVZ148" s="316"/>
      <c r="IWA148" s="316"/>
      <c r="IWB148" s="316"/>
      <c r="IWC148" s="316"/>
      <c r="IWD148" s="316"/>
      <c r="IWE148" s="316"/>
      <c r="IWF148" s="316"/>
      <c r="IWG148" s="316" t="s">
        <v>173</v>
      </c>
      <c r="IWH148" s="316"/>
      <c r="IWI148" s="316"/>
      <c r="IWJ148" s="316"/>
      <c r="IWK148" s="316"/>
      <c r="IWL148" s="316"/>
      <c r="IWM148" s="316"/>
      <c r="IWN148" s="316"/>
      <c r="IWO148" s="316" t="s">
        <v>173</v>
      </c>
      <c r="IWP148" s="316"/>
      <c r="IWQ148" s="316"/>
      <c r="IWR148" s="316"/>
      <c r="IWS148" s="316"/>
      <c r="IWT148" s="316"/>
      <c r="IWU148" s="316"/>
      <c r="IWV148" s="316"/>
      <c r="IWW148" s="316" t="s">
        <v>173</v>
      </c>
      <c r="IWX148" s="316"/>
      <c r="IWY148" s="316"/>
      <c r="IWZ148" s="316"/>
      <c r="IXA148" s="316"/>
      <c r="IXB148" s="316"/>
      <c r="IXC148" s="316"/>
      <c r="IXD148" s="316"/>
      <c r="IXE148" s="316" t="s">
        <v>173</v>
      </c>
      <c r="IXF148" s="316"/>
      <c r="IXG148" s="316"/>
      <c r="IXH148" s="316"/>
      <c r="IXI148" s="316"/>
      <c r="IXJ148" s="316"/>
      <c r="IXK148" s="316"/>
      <c r="IXL148" s="316"/>
      <c r="IXM148" s="316" t="s">
        <v>173</v>
      </c>
      <c r="IXN148" s="316"/>
      <c r="IXO148" s="316"/>
      <c r="IXP148" s="316"/>
      <c r="IXQ148" s="316"/>
      <c r="IXR148" s="316"/>
      <c r="IXS148" s="316"/>
      <c r="IXT148" s="316"/>
      <c r="IXU148" s="316" t="s">
        <v>173</v>
      </c>
      <c r="IXV148" s="316"/>
      <c r="IXW148" s="316"/>
      <c r="IXX148" s="316"/>
      <c r="IXY148" s="316"/>
      <c r="IXZ148" s="316"/>
      <c r="IYA148" s="316"/>
      <c r="IYB148" s="316"/>
      <c r="IYC148" s="316" t="s">
        <v>173</v>
      </c>
      <c r="IYD148" s="316"/>
      <c r="IYE148" s="316"/>
      <c r="IYF148" s="316"/>
      <c r="IYG148" s="316"/>
      <c r="IYH148" s="316"/>
      <c r="IYI148" s="316"/>
      <c r="IYJ148" s="316"/>
      <c r="IYK148" s="316" t="s">
        <v>173</v>
      </c>
      <c r="IYL148" s="316"/>
      <c r="IYM148" s="316"/>
      <c r="IYN148" s="316"/>
      <c r="IYO148" s="316"/>
      <c r="IYP148" s="316"/>
      <c r="IYQ148" s="316"/>
      <c r="IYR148" s="316"/>
      <c r="IYS148" s="316" t="s">
        <v>173</v>
      </c>
      <c r="IYT148" s="316"/>
      <c r="IYU148" s="316"/>
      <c r="IYV148" s="316"/>
      <c r="IYW148" s="316"/>
      <c r="IYX148" s="316"/>
      <c r="IYY148" s="316"/>
      <c r="IYZ148" s="316"/>
      <c r="IZA148" s="316" t="s">
        <v>173</v>
      </c>
      <c r="IZB148" s="316"/>
      <c r="IZC148" s="316"/>
      <c r="IZD148" s="316"/>
      <c r="IZE148" s="316"/>
      <c r="IZF148" s="316"/>
      <c r="IZG148" s="316"/>
      <c r="IZH148" s="316"/>
      <c r="IZI148" s="316" t="s">
        <v>173</v>
      </c>
      <c r="IZJ148" s="316"/>
      <c r="IZK148" s="316"/>
      <c r="IZL148" s="316"/>
      <c r="IZM148" s="316"/>
      <c r="IZN148" s="316"/>
      <c r="IZO148" s="316"/>
      <c r="IZP148" s="316"/>
      <c r="IZQ148" s="316" t="s">
        <v>173</v>
      </c>
      <c r="IZR148" s="316"/>
      <c r="IZS148" s="316"/>
      <c r="IZT148" s="316"/>
      <c r="IZU148" s="316"/>
      <c r="IZV148" s="316"/>
      <c r="IZW148" s="316"/>
      <c r="IZX148" s="316"/>
      <c r="IZY148" s="316" t="s">
        <v>173</v>
      </c>
      <c r="IZZ148" s="316"/>
      <c r="JAA148" s="316"/>
      <c r="JAB148" s="316"/>
      <c r="JAC148" s="316"/>
      <c r="JAD148" s="316"/>
      <c r="JAE148" s="316"/>
      <c r="JAF148" s="316"/>
      <c r="JAG148" s="316" t="s">
        <v>173</v>
      </c>
      <c r="JAH148" s="316"/>
      <c r="JAI148" s="316"/>
      <c r="JAJ148" s="316"/>
      <c r="JAK148" s="316"/>
      <c r="JAL148" s="316"/>
      <c r="JAM148" s="316"/>
      <c r="JAN148" s="316"/>
      <c r="JAO148" s="316" t="s">
        <v>173</v>
      </c>
      <c r="JAP148" s="316"/>
      <c r="JAQ148" s="316"/>
      <c r="JAR148" s="316"/>
      <c r="JAS148" s="316"/>
      <c r="JAT148" s="316"/>
      <c r="JAU148" s="316"/>
      <c r="JAV148" s="316"/>
      <c r="JAW148" s="316" t="s">
        <v>173</v>
      </c>
      <c r="JAX148" s="316"/>
      <c r="JAY148" s="316"/>
      <c r="JAZ148" s="316"/>
      <c r="JBA148" s="316"/>
      <c r="JBB148" s="316"/>
      <c r="JBC148" s="316"/>
      <c r="JBD148" s="316"/>
      <c r="JBE148" s="316" t="s">
        <v>173</v>
      </c>
      <c r="JBF148" s="316"/>
      <c r="JBG148" s="316"/>
      <c r="JBH148" s="316"/>
      <c r="JBI148" s="316"/>
      <c r="JBJ148" s="316"/>
      <c r="JBK148" s="316"/>
      <c r="JBL148" s="316"/>
      <c r="JBM148" s="316" t="s">
        <v>173</v>
      </c>
      <c r="JBN148" s="316"/>
      <c r="JBO148" s="316"/>
      <c r="JBP148" s="316"/>
      <c r="JBQ148" s="316"/>
      <c r="JBR148" s="316"/>
      <c r="JBS148" s="316"/>
      <c r="JBT148" s="316"/>
      <c r="JBU148" s="316" t="s">
        <v>173</v>
      </c>
      <c r="JBV148" s="316"/>
      <c r="JBW148" s="316"/>
      <c r="JBX148" s="316"/>
      <c r="JBY148" s="316"/>
      <c r="JBZ148" s="316"/>
      <c r="JCA148" s="316"/>
      <c r="JCB148" s="316"/>
      <c r="JCC148" s="316" t="s">
        <v>173</v>
      </c>
      <c r="JCD148" s="316"/>
      <c r="JCE148" s="316"/>
      <c r="JCF148" s="316"/>
      <c r="JCG148" s="316"/>
      <c r="JCH148" s="316"/>
      <c r="JCI148" s="316"/>
      <c r="JCJ148" s="316"/>
      <c r="JCK148" s="316" t="s">
        <v>173</v>
      </c>
      <c r="JCL148" s="316"/>
      <c r="JCM148" s="316"/>
      <c r="JCN148" s="316"/>
      <c r="JCO148" s="316"/>
      <c r="JCP148" s="316"/>
      <c r="JCQ148" s="316"/>
      <c r="JCR148" s="316"/>
      <c r="JCS148" s="316" t="s">
        <v>173</v>
      </c>
      <c r="JCT148" s="316"/>
      <c r="JCU148" s="316"/>
      <c r="JCV148" s="316"/>
      <c r="JCW148" s="316"/>
      <c r="JCX148" s="316"/>
      <c r="JCY148" s="316"/>
      <c r="JCZ148" s="316"/>
      <c r="JDA148" s="316" t="s">
        <v>173</v>
      </c>
      <c r="JDB148" s="316"/>
      <c r="JDC148" s="316"/>
      <c r="JDD148" s="316"/>
      <c r="JDE148" s="316"/>
      <c r="JDF148" s="316"/>
      <c r="JDG148" s="316"/>
      <c r="JDH148" s="316"/>
      <c r="JDI148" s="316" t="s">
        <v>173</v>
      </c>
      <c r="JDJ148" s="316"/>
      <c r="JDK148" s="316"/>
      <c r="JDL148" s="316"/>
      <c r="JDM148" s="316"/>
      <c r="JDN148" s="316"/>
      <c r="JDO148" s="316"/>
      <c r="JDP148" s="316"/>
      <c r="JDQ148" s="316" t="s">
        <v>173</v>
      </c>
      <c r="JDR148" s="316"/>
      <c r="JDS148" s="316"/>
      <c r="JDT148" s="316"/>
      <c r="JDU148" s="316"/>
      <c r="JDV148" s="316"/>
      <c r="JDW148" s="316"/>
      <c r="JDX148" s="316"/>
      <c r="JDY148" s="316" t="s">
        <v>173</v>
      </c>
      <c r="JDZ148" s="316"/>
      <c r="JEA148" s="316"/>
      <c r="JEB148" s="316"/>
      <c r="JEC148" s="316"/>
      <c r="JED148" s="316"/>
      <c r="JEE148" s="316"/>
      <c r="JEF148" s="316"/>
      <c r="JEG148" s="316" t="s">
        <v>173</v>
      </c>
      <c r="JEH148" s="316"/>
      <c r="JEI148" s="316"/>
      <c r="JEJ148" s="316"/>
      <c r="JEK148" s="316"/>
      <c r="JEL148" s="316"/>
      <c r="JEM148" s="316"/>
      <c r="JEN148" s="316"/>
      <c r="JEO148" s="316" t="s">
        <v>173</v>
      </c>
      <c r="JEP148" s="316"/>
      <c r="JEQ148" s="316"/>
      <c r="JER148" s="316"/>
      <c r="JES148" s="316"/>
      <c r="JET148" s="316"/>
      <c r="JEU148" s="316"/>
      <c r="JEV148" s="316"/>
      <c r="JEW148" s="316" t="s">
        <v>173</v>
      </c>
      <c r="JEX148" s="316"/>
      <c r="JEY148" s="316"/>
      <c r="JEZ148" s="316"/>
      <c r="JFA148" s="316"/>
      <c r="JFB148" s="316"/>
      <c r="JFC148" s="316"/>
      <c r="JFD148" s="316"/>
      <c r="JFE148" s="316" t="s">
        <v>173</v>
      </c>
      <c r="JFF148" s="316"/>
      <c r="JFG148" s="316"/>
      <c r="JFH148" s="316"/>
      <c r="JFI148" s="316"/>
      <c r="JFJ148" s="316"/>
      <c r="JFK148" s="316"/>
      <c r="JFL148" s="316"/>
      <c r="JFM148" s="316" t="s">
        <v>173</v>
      </c>
      <c r="JFN148" s="316"/>
      <c r="JFO148" s="316"/>
      <c r="JFP148" s="316"/>
      <c r="JFQ148" s="316"/>
      <c r="JFR148" s="316"/>
      <c r="JFS148" s="316"/>
      <c r="JFT148" s="316"/>
      <c r="JFU148" s="316" t="s">
        <v>173</v>
      </c>
      <c r="JFV148" s="316"/>
      <c r="JFW148" s="316"/>
      <c r="JFX148" s="316"/>
      <c r="JFY148" s="316"/>
      <c r="JFZ148" s="316"/>
      <c r="JGA148" s="316"/>
      <c r="JGB148" s="316"/>
      <c r="JGC148" s="316" t="s">
        <v>173</v>
      </c>
      <c r="JGD148" s="316"/>
      <c r="JGE148" s="316"/>
      <c r="JGF148" s="316"/>
      <c r="JGG148" s="316"/>
      <c r="JGH148" s="316"/>
      <c r="JGI148" s="316"/>
      <c r="JGJ148" s="316"/>
      <c r="JGK148" s="316" t="s">
        <v>173</v>
      </c>
      <c r="JGL148" s="316"/>
      <c r="JGM148" s="316"/>
      <c r="JGN148" s="316"/>
      <c r="JGO148" s="316"/>
      <c r="JGP148" s="316"/>
      <c r="JGQ148" s="316"/>
      <c r="JGR148" s="316"/>
      <c r="JGS148" s="316" t="s">
        <v>173</v>
      </c>
      <c r="JGT148" s="316"/>
      <c r="JGU148" s="316"/>
      <c r="JGV148" s="316"/>
      <c r="JGW148" s="316"/>
      <c r="JGX148" s="316"/>
      <c r="JGY148" s="316"/>
      <c r="JGZ148" s="316"/>
      <c r="JHA148" s="316" t="s">
        <v>173</v>
      </c>
      <c r="JHB148" s="316"/>
      <c r="JHC148" s="316"/>
      <c r="JHD148" s="316"/>
      <c r="JHE148" s="316"/>
      <c r="JHF148" s="316"/>
      <c r="JHG148" s="316"/>
      <c r="JHH148" s="316"/>
      <c r="JHI148" s="316" t="s">
        <v>173</v>
      </c>
      <c r="JHJ148" s="316"/>
      <c r="JHK148" s="316"/>
      <c r="JHL148" s="316"/>
      <c r="JHM148" s="316"/>
      <c r="JHN148" s="316"/>
      <c r="JHO148" s="316"/>
      <c r="JHP148" s="316"/>
      <c r="JHQ148" s="316" t="s">
        <v>173</v>
      </c>
      <c r="JHR148" s="316"/>
      <c r="JHS148" s="316"/>
      <c r="JHT148" s="316"/>
      <c r="JHU148" s="316"/>
      <c r="JHV148" s="316"/>
      <c r="JHW148" s="316"/>
      <c r="JHX148" s="316"/>
      <c r="JHY148" s="316" t="s">
        <v>173</v>
      </c>
      <c r="JHZ148" s="316"/>
      <c r="JIA148" s="316"/>
      <c r="JIB148" s="316"/>
      <c r="JIC148" s="316"/>
      <c r="JID148" s="316"/>
      <c r="JIE148" s="316"/>
      <c r="JIF148" s="316"/>
      <c r="JIG148" s="316" t="s">
        <v>173</v>
      </c>
      <c r="JIH148" s="316"/>
      <c r="JII148" s="316"/>
      <c r="JIJ148" s="316"/>
      <c r="JIK148" s="316"/>
      <c r="JIL148" s="316"/>
      <c r="JIM148" s="316"/>
      <c r="JIN148" s="316"/>
      <c r="JIO148" s="316" t="s">
        <v>173</v>
      </c>
      <c r="JIP148" s="316"/>
      <c r="JIQ148" s="316"/>
      <c r="JIR148" s="316"/>
      <c r="JIS148" s="316"/>
      <c r="JIT148" s="316"/>
      <c r="JIU148" s="316"/>
      <c r="JIV148" s="316"/>
      <c r="JIW148" s="316" t="s">
        <v>173</v>
      </c>
      <c r="JIX148" s="316"/>
      <c r="JIY148" s="316"/>
      <c r="JIZ148" s="316"/>
      <c r="JJA148" s="316"/>
      <c r="JJB148" s="316"/>
      <c r="JJC148" s="316"/>
      <c r="JJD148" s="316"/>
      <c r="JJE148" s="316" t="s">
        <v>173</v>
      </c>
      <c r="JJF148" s="316"/>
      <c r="JJG148" s="316"/>
      <c r="JJH148" s="316"/>
      <c r="JJI148" s="316"/>
      <c r="JJJ148" s="316"/>
      <c r="JJK148" s="316"/>
      <c r="JJL148" s="316"/>
      <c r="JJM148" s="316" t="s">
        <v>173</v>
      </c>
      <c r="JJN148" s="316"/>
      <c r="JJO148" s="316"/>
      <c r="JJP148" s="316"/>
      <c r="JJQ148" s="316"/>
      <c r="JJR148" s="316"/>
      <c r="JJS148" s="316"/>
      <c r="JJT148" s="316"/>
      <c r="JJU148" s="316" t="s">
        <v>173</v>
      </c>
      <c r="JJV148" s="316"/>
      <c r="JJW148" s="316"/>
      <c r="JJX148" s="316"/>
      <c r="JJY148" s="316"/>
      <c r="JJZ148" s="316"/>
      <c r="JKA148" s="316"/>
      <c r="JKB148" s="316"/>
      <c r="JKC148" s="316" t="s">
        <v>173</v>
      </c>
      <c r="JKD148" s="316"/>
      <c r="JKE148" s="316"/>
      <c r="JKF148" s="316"/>
      <c r="JKG148" s="316"/>
      <c r="JKH148" s="316"/>
      <c r="JKI148" s="316"/>
      <c r="JKJ148" s="316"/>
      <c r="JKK148" s="316" t="s">
        <v>173</v>
      </c>
      <c r="JKL148" s="316"/>
      <c r="JKM148" s="316"/>
      <c r="JKN148" s="316"/>
      <c r="JKO148" s="316"/>
      <c r="JKP148" s="316"/>
      <c r="JKQ148" s="316"/>
      <c r="JKR148" s="316"/>
      <c r="JKS148" s="316" t="s">
        <v>173</v>
      </c>
      <c r="JKT148" s="316"/>
      <c r="JKU148" s="316"/>
      <c r="JKV148" s="316"/>
      <c r="JKW148" s="316"/>
      <c r="JKX148" s="316"/>
      <c r="JKY148" s="316"/>
      <c r="JKZ148" s="316"/>
      <c r="JLA148" s="316" t="s">
        <v>173</v>
      </c>
      <c r="JLB148" s="316"/>
      <c r="JLC148" s="316"/>
      <c r="JLD148" s="316"/>
      <c r="JLE148" s="316"/>
      <c r="JLF148" s="316"/>
      <c r="JLG148" s="316"/>
      <c r="JLH148" s="316"/>
      <c r="JLI148" s="316" t="s">
        <v>173</v>
      </c>
      <c r="JLJ148" s="316"/>
      <c r="JLK148" s="316"/>
      <c r="JLL148" s="316"/>
      <c r="JLM148" s="316"/>
      <c r="JLN148" s="316"/>
      <c r="JLO148" s="316"/>
      <c r="JLP148" s="316"/>
      <c r="JLQ148" s="316" t="s">
        <v>173</v>
      </c>
      <c r="JLR148" s="316"/>
      <c r="JLS148" s="316"/>
      <c r="JLT148" s="316"/>
      <c r="JLU148" s="316"/>
      <c r="JLV148" s="316"/>
      <c r="JLW148" s="316"/>
      <c r="JLX148" s="316"/>
      <c r="JLY148" s="316" t="s">
        <v>173</v>
      </c>
      <c r="JLZ148" s="316"/>
      <c r="JMA148" s="316"/>
      <c r="JMB148" s="316"/>
      <c r="JMC148" s="316"/>
      <c r="JMD148" s="316"/>
      <c r="JME148" s="316"/>
      <c r="JMF148" s="316"/>
      <c r="JMG148" s="316" t="s">
        <v>173</v>
      </c>
      <c r="JMH148" s="316"/>
      <c r="JMI148" s="316"/>
      <c r="JMJ148" s="316"/>
      <c r="JMK148" s="316"/>
      <c r="JML148" s="316"/>
      <c r="JMM148" s="316"/>
      <c r="JMN148" s="316"/>
      <c r="JMO148" s="316" t="s">
        <v>173</v>
      </c>
      <c r="JMP148" s="316"/>
      <c r="JMQ148" s="316"/>
      <c r="JMR148" s="316"/>
      <c r="JMS148" s="316"/>
      <c r="JMT148" s="316"/>
      <c r="JMU148" s="316"/>
      <c r="JMV148" s="316"/>
      <c r="JMW148" s="316" t="s">
        <v>173</v>
      </c>
      <c r="JMX148" s="316"/>
      <c r="JMY148" s="316"/>
      <c r="JMZ148" s="316"/>
      <c r="JNA148" s="316"/>
      <c r="JNB148" s="316"/>
      <c r="JNC148" s="316"/>
      <c r="JND148" s="316"/>
      <c r="JNE148" s="316" t="s">
        <v>173</v>
      </c>
      <c r="JNF148" s="316"/>
      <c r="JNG148" s="316"/>
      <c r="JNH148" s="316"/>
      <c r="JNI148" s="316"/>
      <c r="JNJ148" s="316"/>
      <c r="JNK148" s="316"/>
      <c r="JNL148" s="316"/>
      <c r="JNM148" s="316" t="s">
        <v>173</v>
      </c>
      <c r="JNN148" s="316"/>
      <c r="JNO148" s="316"/>
      <c r="JNP148" s="316"/>
      <c r="JNQ148" s="316"/>
      <c r="JNR148" s="316"/>
      <c r="JNS148" s="316"/>
      <c r="JNT148" s="316"/>
      <c r="JNU148" s="316" t="s">
        <v>173</v>
      </c>
      <c r="JNV148" s="316"/>
      <c r="JNW148" s="316"/>
      <c r="JNX148" s="316"/>
      <c r="JNY148" s="316"/>
      <c r="JNZ148" s="316"/>
      <c r="JOA148" s="316"/>
      <c r="JOB148" s="316"/>
      <c r="JOC148" s="316" t="s">
        <v>173</v>
      </c>
      <c r="JOD148" s="316"/>
      <c r="JOE148" s="316"/>
      <c r="JOF148" s="316"/>
      <c r="JOG148" s="316"/>
      <c r="JOH148" s="316"/>
      <c r="JOI148" s="316"/>
      <c r="JOJ148" s="316"/>
      <c r="JOK148" s="316" t="s">
        <v>173</v>
      </c>
      <c r="JOL148" s="316"/>
      <c r="JOM148" s="316"/>
      <c r="JON148" s="316"/>
      <c r="JOO148" s="316"/>
      <c r="JOP148" s="316"/>
      <c r="JOQ148" s="316"/>
      <c r="JOR148" s="316"/>
      <c r="JOS148" s="316" t="s">
        <v>173</v>
      </c>
      <c r="JOT148" s="316"/>
      <c r="JOU148" s="316"/>
      <c r="JOV148" s="316"/>
      <c r="JOW148" s="316"/>
      <c r="JOX148" s="316"/>
      <c r="JOY148" s="316"/>
      <c r="JOZ148" s="316"/>
      <c r="JPA148" s="316" t="s">
        <v>173</v>
      </c>
      <c r="JPB148" s="316"/>
      <c r="JPC148" s="316"/>
      <c r="JPD148" s="316"/>
      <c r="JPE148" s="316"/>
      <c r="JPF148" s="316"/>
      <c r="JPG148" s="316"/>
      <c r="JPH148" s="316"/>
      <c r="JPI148" s="316" t="s">
        <v>173</v>
      </c>
      <c r="JPJ148" s="316"/>
      <c r="JPK148" s="316"/>
      <c r="JPL148" s="316"/>
      <c r="JPM148" s="316"/>
      <c r="JPN148" s="316"/>
      <c r="JPO148" s="316"/>
      <c r="JPP148" s="316"/>
      <c r="JPQ148" s="316" t="s">
        <v>173</v>
      </c>
      <c r="JPR148" s="316"/>
      <c r="JPS148" s="316"/>
      <c r="JPT148" s="316"/>
      <c r="JPU148" s="316"/>
      <c r="JPV148" s="316"/>
      <c r="JPW148" s="316"/>
      <c r="JPX148" s="316"/>
      <c r="JPY148" s="316" t="s">
        <v>173</v>
      </c>
      <c r="JPZ148" s="316"/>
      <c r="JQA148" s="316"/>
      <c r="JQB148" s="316"/>
      <c r="JQC148" s="316"/>
      <c r="JQD148" s="316"/>
      <c r="JQE148" s="316"/>
      <c r="JQF148" s="316"/>
      <c r="JQG148" s="316" t="s">
        <v>173</v>
      </c>
      <c r="JQH148" s="316"/>
      <c r="JQI148" s="316"/>
      <c r="JQJ148" s="316"/>
      <c r="JQK148" s="316"/>
      <c r="JQL148" s="316"/>
      <c r="JQM148" s="316"/>
      <c r="JQN148" s="316"/>
      <c r="JQO148" s="316" t="s">
        <v>173</v>
      </c>
      <c r="JQP148" s="316"/>
      <c r="JQQ148" s="316"/>
      <c r="JQR148" s="316"/>
      <c r="JQS148" s="316"/>
      <c r="JQT148" s="316"/>
      <c r="JQU148" s="316"/>
      <c r="JQV148" s="316"/>
      <c r="JQW148" s="316" t="s">
        <v>173</v>
      </c>
      <c r="JQX148" s="316"/>
      <c r="JQY148" s="316"/>
      <c r="JQZ148" s="316"/>
      <c r="JRA148" s="316"/>
      <c r="JRB148" s="316"/>
      <c r="JRC148" s="316"/>
      <c r="JRD148" s="316"/>
      <c r="JRE148" s="316" t="s">
        <v>173</v>
      </c>
      <c r="JRF148" s="316"/>
      <c r="JRG148" s="316"/>
      <c r="JRH148" s="316"/>
      <c r="JRI148" s="316"/>
      <c r="JRJ148" s="316"/>
      <c r="JRK148" s="316"/>
      <c r="JRL148" s="316"/>
      <c r="JRM148" s="316" t="s">
        <v>173</v>
      </c>
      <c r="JRN148" s="316"/>
      <c r="JRO148" s="316"/>
      <c r="JRP148" s="316"/>
      <c r="JRQ148" s="316"/>
      <c r="JRR148" s="316"/>
      <c r="JRS148" s="316"/>
      <c r="JRT148" s="316"/>
      <c r="JRU148" s="316" t="s">
        <v>173</v>
      </c>
      <c r="JRV148" s="316"/>
      <c r="JRW148" s="316"/>
      <c r="JRX148" s="316"/>
      <c r="JRY148" s="316"/>
      <c r="JRZ148" s="316"/>
      <c r="JSA148" s="316"/>
      <c r="JSB148" s="316"/>
      <c r="JSC148" s="316" t="s">
        <v>173</v>
      </c>
      <c r="JSD148" s="316"/>
      <c r="JSE148" s="316"/>
      <c r="JSF148" s="316"/>
      <c r="JSG148" s="316"/>
      <c r="JSH148" s="316"/>
      <c r="JSI148" s="316"/>
      <c r="JSJ148" s="316"/>
      <c r="JSK148" s="316" t="s">
        <v>173</v>
      </c>
      <c r="JSL148" s="316"/>
      <c r="JSM148" s="316"/>
      <c r="JSN148" s="316"/>
      <c r="JSO148" s="316"/>
      <c r="JSP148" s="316"/>
      <c r="JSQ148" s="316"/>
      <c r="JSR148" s="316"/>
      <c r="JSS148" s="316" t="s">
        <v>173</v>
      </c>
      <c r="JST148" s="316"/>
      <c r="JSU148" s="316"/>
      <c r="JSV148" s="316"/>
      <c r="JSW148" s="316"/>
      <c r="JSX148" s="316"/>
      <c r="JSY148" s="316"/>
      <c r="JSZ148" s="316"/>
      <c r="JTA148" s="316" t="s">
        <v>173</v>
      </c>
      <c r="JTB148" s="316"/>
      <c r="JTC148" s="316"/>
      <c r="JTD148" s="316"/>
      <c r="JTE148" s="316"/>
      <c r="JTF148" s="316"/>
      <c r="JTG148" s="316"/>
      <c r="JTH148" s="316"/>
      <c r="JTI148" s="316" t="s">
        <v>173</v>
      </c>
      <c r="JTJ148" s="316"/>
      <c r="JTK148" s="316"/>
      <c r="JTL148" s="316"/>
      <c r="JTM148" s="316"/>
      <c r="JTN148" s="316"/>
      <c r="JTO148" s="316"/>
      <c r="JTP148" s="316"/>
      <c r="JTQ148" s="316" t="s">
        <v>173</v>
      </c>
      <c r="JTR148" s="316"/>
      <c r="JTS148" s="316"/>
      <c r="JTT148" s="316"/>
      <c r="JTU148" s="316"/>
      <c r="JTV148" s="316"/>
      <c r="JTW148" s="316"/>
      <c r="JTX148" s="316"/>
      <c r="JTY148" s="316" t="s">
        <v>173</v>
      </c>
      <c r="JTZ148" s="316"/>
      <c r="JUA148" s="316"/>
      <c r="JUB148" s="316"/>
      <c r="JUC148" s="316"/>
      <c r="JUD148" s="316"/>
      <c r="JUE148" s="316"/>
      <c r="JUF148" s="316"/>
      <c r="JUG148" s="316" t="s">
        <v>173</v>
      </c>
      <c r="JUH148" s="316"/>
      <c r="JUI148" s="316"/>
      <c r="JUJ148" s="316"/>
      <c r="JUK148" s="316"/>
      <c r="JUL148" s="316"/>
      <c r="JUM148" s="316"/>
      <c r="JUN148" s="316"/>
      <c r="JUO148" s="316" t="s">
        <v>173</v>
      </c>
      <c r="JUP148" s="316"/>
      <c r="JUQ148" s="316"/>
      <c r="JUR148" s="316"/>
      <c r="JUS148" s="316"/>
      <c r="JUT148" s="316"/>
      <c r="JUU148" s="316"/>
      <c r="JUV148" s="316"/>
      <c r="JUW148" s="316" t="s">
        <v>173</v>
      </c>
      <c r="JUX148" s="316"/>
      <c r="JUY148" s="316"/>
      <c r="JUZ148" s="316"/>
      <c r="JVA148" s="316"/>
      <c r="JVB148" s="316"/>
      <c r="JVC148" s="316"/>
      <c r="JVD148" s="316"/>
      <c r="JVE148" s="316" t="s">
        <v>173</v>
      </c>
      <c r="JVF148" s="316"/>
      <c r="JVG148" s="316"/>
      <c r="JVH148" s="316"/>
      <c r="JVI148" s="316"/>
      <c r="JVJ148" s="316"/>
      <c r="JVK148" s="316"/>
      <c r="JVL148" s="316"/>
      <c r="JVM148" s="316" t="s">
        <v>173</v>
      </c>
      <c r="JVN148" s="316"/>
      <c r="JVO148" s="316"/>
      <c r="JVP148" s="316"/>
      <c r="JVQ148" s="316"/>
      <c r="JVR148" s="316"/>
      <c r="JVS148" s="316"/>
      <c r="JVT148" s="316"/>
      <c r="JVU148" s="316" t="s">
        <v>173</v>
      </c>
      <c r="JVV148" s="316"/>
      <c r="JVW148" s="316"/>
      <c r="JVX148" s="316"/>
      <c r="JVY148" s="316"/>
      <c r="JVZ148" s="316"/>
      <c r="JWA148" s="316"/>
      <c r="JWB148" s="316"/>
      <c r="JWC148" s="316" t="s">
        <v>173</v>
      </c>
      <c r="JWD148" s="316"/>
      <c r="JWE148" s="316"/>
      <c r="JWF148" s="316"/>
      <c r="JWG148" s="316"/>
      <c r="JWH148" s="316"/>
      <c r="JWI148" s="316"/>
      <c r="JWJ148" s="316"/>
      <c r="JWK148" s="316" t="s">
        <v>173</v>
      </c>
      <c r="JWL148" s="316"/>
      <c r="JWM148" s="316"/>
      <c r="JWN148" s="316"/>
      <c r="JWO148" s="316"/>
      <c r="JWP148" s="316"/>
      <c r="JWQ148" s="316"/>
      <c r="JWR148" s="316"/>
      <c r="JWS148" s="316" t="s">
        <v>173</v>
      </c>
      <c r="JWT148" s="316"/>
      <c r="JWU148" s="316"/>
      <c r="JWV148" s="316"/>
      <c r="JWW148" s="316"/>
      <c r="JWX148" s="316"/>
      <c r="JWY148" s="316"/>
      <c r="JWZ148" s="316"/>
      <c r="JXA148" s="316" t="s">
        <v>173</v>
      </c>
      <c r="JXB148" s="316"/>
      <c r="JXC148" s="316"/>
      <c r="JXD148" s="316"/>
      <c r="JXE148" s="316"/>
      <c r="JXF148" s="316"/>
      <c r="JXG148" s="316"/>
      <c r="JXH148" s="316"/>
      <c r="JXI148" s="316" t="s">
        <v>173</v>
      </c>
      <c r="JXJ148" s="316"/>
      <c r="JXK148" s="316"/>
      <c r="JXL148" s="316"/>
      <c r="JXM148" s="316"/>
      <c r="JXN148" s="316"/>
      <c r="JXO148" s="316"/>
      <c r="JXP148" s="316"/>
      <c r="JXQ148" s="316" t="s">
        <v>173</v>
      </c>
      <c r="JXR148" s="316"/>
      <c r="JXS148" s="316"/>
      <c r="JXT148" s="316"/>
      <c r="JXU148" s="316"/>
      <c r="JXV148" s="316"/>
      <c r="JXW148" s="316"/>
      <c r="JXX148" s="316"/>
      <c r="JXY148" s="316" t="s">
        <v>173</v>
      </c>
      <c r="JXZ148" s="316"/>
      <c r="JYA148" s="316"/>
      <c r="JYB148" s="316"/>
      <c r="JYC148" s="316"/>
      <c r="JYD148" s="316"/>
      <c r="JYE148" s="316"/>
      <c r="JYF148" s="316"/>
      <c r="JYG148" s="316" t="s">
        <v>173</v>
      </c>
      <c r="JYH148" s="316"/>
      <c r="JYI148" s="316"/>
      <c r="JYJ148" s="316"/>
      <c r="JYK148" s="316"/>
      <c r="JYL148" s="316"/>
      <c r="JYM148" s="316"/>
      <c r="JYN148" s="316"/>
      <c r="JYO148" s="316" t="s">
        <v>173</v>
      </c>
      <c r="JYP148" s="316"/>
      <c r="JYQ148" s="316"/>
      <c r="JYR148" s="316"/>
      <c r="JYS148" s="316"/>
      <c r="JYT148" s="316"/>
      <c r="JYU148" s="316"/>
      <c r="JYV148" s="316"/>
      <c r="JYW148" s="316" t="s">
        <v>173</v>
      </c>
      <c r="JYX148" s="316"/>
      <c r="JYY148" s="316"/>
      <c r="JYZ148" s="316"/>
      <c r="JZA148" s="316"/>
      <c r="JZB148" s="316"/>
      <c r="JZC148" s="316"/>
      <c r="JZD148" s="316"/>
      <c r="JZE148" s="316" t="s">
        <v>173</v>
      </c>
      <c r="JZF148" s="316"/>
      <c r="JZG148" s="316"/>
      <c r="JZH148" s="316"/>
      <c r="JZI148" s="316"/>
      <c r="JZJ148" s="316"/>
      <c r="JZK148" s="316"/>
      <c r="JZL148" s="316"/>
      <c r="JZM148" s="316" t="s">
        <v>173</v>
      </c>
      <c r="JZN148" s="316"/>
      <c r="JZO148" s="316"/>
      <c r="JZP148" s="316"/>
      <c r="JZQ148" s="316"/>
      <c r="JZR148" s="316"/>
      <c r="JZS148" s="316"/>
      <c r="JZT148" s="316"/>
      <c r="JZU148" s="316" t="s">
        <v>173</v>
      </c>
      <c r="JZV148" s="316"/>
      <c r="JZW148" s="316"/>
      <c r="JZX148" s="316"/>
      <c r="JZY148" s="316"/>
      <c r="JZZ148" s="316"/>
      <c r="KAA148" s="316"/>
      <c r="KAB148" s="316"/>
      <c r="KAC148" s="316" t="s">
        <v>173</v>
      </c>
      <c r="KAD148" s="316"/>
      <c r="KAE148" s="316"/>
      <c r="KAF148" s="316"/>
      <c r="KAG148" s="316"/>
      <c r="KAH148" s="316"/>
      <c r="KAI148" s="316"/>
      <c r="KAJ148" s="316"/>
      <c r="KAK148" s="316" t="s">
        <v>173</v>
      </c>
      <c r="KAL148" s="316"/>
      <c r="KAM148" s="316"/>
      <c r="KAN148" s="316"/>
      <c r="KAO148" s="316"/>
      <c r="KAP148" s="316"/>
      <c r="KAQ148" s="316"/>
      <c r="KAR148" s="316"/>
      <c r="KAS148" s="316" t="s">
        <v>173</v>
      </c>
      <c r="KAT148" s="316"/>
      <c r="KAU148" s="316"/>
      <c r="KAV148" s="316"/>
      <c r="KAW148" s="316"/>
      <c r="KAX148" s="316"/>
      <c r="KAY148" s="316"/>
      <c r="KAZ148" s="316"/>
      <c r="KBA148" s="316" t="s">
        <v>173</v>
      </c>
      <c r="KBB148" s="316"/>
      <c r="KBC148" s="316"/>
      <c r="KBD148" s="316"/>
      <c r="KBE148" s="316"/>
      <c r="KBF148" s="316"/>
      <c r="KBG148" s="316"/>
      <c r="KBH148" s="316"/>
      <c r="KBI148" s="316" t="s">
        <v>173</v>
      </c>
      <c r="KBJ148" s="316"/>
      <c r="KBK148" s="316"/>
      <c r="KBL148" s="316"/>
      <c r="KBM148" s="316"/>
      <c r="KBN148" s="316"/>
      <c r="KBO148" s="316"/>
      <c r="KBP148" s="316"/>
      <c r="KBQ148" s="316" t="s">
        <v>173</v>
      </c>
      <c r="KBR148" s="316"/>
      <c r="KBS148" s="316"/>
      <c r="KBT148" s="316"/>
      <c r="KBU148" s="316"/>
      <c r="KBV148" s="316"/>
      <c r="KBW148" s="316"/>
      <c r="KBX148" s="316"/>
      <c r="KBY148" s="316" t="s">
        <v>173</v>
      </c>
      <c r="KBZ148" s="316"/>
      <c r="KCA148" s="316"/>
      <c r="KCB148" s="316"/>
      <c r="KCC148" s="316"/>
      <c r="KCD148" s="316"/>
      <c r="KCE148" s="316"/>
      <c r="KCF148" s="316"/>
      <c r="KCG148" s="316" t="s">
        <v>173</v>
      </c>
      <c r="KCH148" s="316"/>
      <c r="KCI148" s="316"/>
      <c r="KCJ148" s="316"/>
      <c r="KCK148" s="316"/>
      <c r="KCL148" s="316"/>
      <c r="KCM148" s="316"/>
      <c r="KCN148" s="316"/>
      <c r="KCO148" s="316" t="s">
        <v>173</v>
      </c>
      <c r="KCP148" s="316"/>
      <c r="KCQ148" s="316"/>
      <c r="KCR148" s="316"/>
      <c r="KCS148" s="316"/>
      <c r="KCT148" s="316"/>
      <c r="KCU148" s="316"/>
      <c r="KCV148" s="316"/>
      <c r="KCW148" s="316" t="s">
        <v>173</v>
      </c>
      <c r="KCX148" s="316"/>
      <c r="KCY148" s="316"/>
      <c r="KCZ148" s="316"/>
      <c r="KDA148" s="316"/>
      <c r="KDB148" s="316"/>
      <c r="KDC148" s="316"/>
      <c r="KDD148" s="316"/>
      <c r="KDE148" s="316" t="s">
        <v>173</v>
      </c>
      <c r="KDF148" s="316"/>
      <c r="KDG148" s="316"/>
      <c r="KDH148" s="316"/>
      <c r="KDI148" s="316"/>
      <c r="KDJ148" s="316"/>
      <c r="KDK148" s="316"/>
      <c r="KDL148" s="316"/>
      <c r="KDM148" s="316" t="s">
        <v>173</v>
      </c>
      <c r="KDN148" s="316"/>
      <c r="KDO148" s="316"/>
      <c r="KDP148" s="316"/>
      <c r="KDQ148" s="316"/>
      <c r="KDR148" s="316"/>
      <c r="KDS148" s="316"/>
      <c r="KDT148" s="316"/>
      <c r="KDU148" s="316" t="s">
        <v>173</v>
      </c>
      <c r="KDV148" s="316"/>
      <c r="KDW148" s="316"/>
      <c r="KDX148" s="316"/>
      <c r="KDY148" s="316"/>
      <c r="KDZ148" s="316"/>
      <c r="KEA148" s="316"/>
      <c r="KEB148" s="316"/>
      <c r="KEC148" s="316" t="s">
        <v>173</v>
      </c>
      <c r="KED148" s="316"/>
      <c r="KEE148" s="316"/>
      <c r="KEF148" s="316"/>
      <c r="KEG148" s="316"/>
      <c r="KEH148" s="316"/>
      <c r="KEI148" s="316"/>
      <c r="KEJ148" s="316"/>
      <c r="KEK148" s="316" t="s">
        <v>173</v>
      </c>
      <c r="KEL148" s="316"/>
      <c r="KEM148" s="316"/>
      <c r="KEN148" s="316"/>
      <c r="KEO148" s="316"/>
      <c r="KEP148" s="316"/>
      <c r="KEQ148" s="316"/>
      <c r="KER148" s="316"/>
      <c r="KES148" s="316" t="s">
        <v>173</v>
      </c>
      <c r="KET148" s="316"/>
      <c r="KEU148" s="316"/>
      <c r="KEV148" s="316"/>
      <c r="KEW148" s="316"/>
      <c r="KEX148" s="316"/>
      <c r="KEY148" s="316"/>
      <c r="KEZ148" s="316"/>
      <c r="KFA148" s="316" t="s">
        <v>173</v>
      </c>
      <c r="KFB148" s="316"/>
      <c r="KFC148" s="316"/>
      <c r="KFD148" s="316"/>
      <c r="KFE148" s="316"/>
      <c r="KFF148" s="316"/>
      <c r="KFG148" s="316"/>
      <c r="KFH148" s="316"/>
      <c r="KFI148" s="316" t="s">
        <v>173</v>
      </c>
      <c r="KFJ148" s="316"/>
      <c r="KFK148" s="316"/>
      <c r="KFL148" s="316"/>
      <c r="KFM148" s="316"/>
      <c r="KFN148" s="316"/>
      <c r="KFO148" s="316"/>
      <c r="KFP148" s="316"/>
      <c r="KFQ148" s="316" t="s">
        <v>173</v>
      </c>
      <c r="KFR148" s="316"/>
      <c r="KFS148" s="316"/>
      <c r="KFT148" s="316"/>
      <c r="KFU148" s="316"/>
      <c r="KFV148" s="316"/>
      <c r="KFW148" s="316"/>
      <c r="KFX148" s="316"/>
      <c r="KFY148" s="316" t="s">
        <v>173</v>
      </c>
      <c r="KFZ148" s="316"/>
      <c r="KGA148" s="316"/>
      <c r="KGB148" s="316"/>
      <c r="KGC148" s="316"/>
      <c r="KGD148" s="316"/>
      <c r="KGE148" s="316"/>
      <c r="KGF148" s="316"/>
      <c r="KGG148" s="316" t="s">
        <v>173</v>
      </c>
      <c r="KGH148" s="316"/>
      <c r="KGI148" s="316"/>
      <c r="KGJ148" s="316"/>
      <c r="KGK148" s="316"/>
      <c r="KGL148" s="316"/>
      <c r="KGM148" s="316"/>
      <c r="KGN148" s="316"/>
      <c r="KGO148" s="316" t="s">
        <v>173</v>
      </c>
      <c r="KGP148" s="316"/>
      <c r="KGQ148" s="316"/>
      <c r="KGR148" s="316"/>
      <c r="KGS148" s="316"/>
      <c r="KGT148" s="316"/>
      <c r="KGU148" s="316"/>
      <c r="KGV148" s="316"/>
      <c r="KGW148" s="316" t="s">
        <v>173</v>
      </c>
      <c r="KGX148" s="316"/>
      <c r="KGY148" s="316"/>
      <c r="KGZ148" s="316"/>
      <c r="KHA148" s="316"/>
      <c r="KHB148" s="316"/>
      <c r="KHC148" s="316"/>
      <c r="KHD148" s="316"/>
      <c r="KHE148" s="316" t="s">
        <v>173</v>
      </c>
      <c r="KHF148" s="316"/>
      <c r="KHG148" s="316"/>
      <c r="KHH148" s="316"/>
      <c r="KHI148" s="316"/>
      <c r="KHJ148" s="316"/>
      <c r="KHK148" s="316"/>
      <c r="KHL148" s="316"/>
      <c r="KHM148" s="316" t="s">
        <v>173</v>
      </c>
      <c r="KHN148" s="316"/>
      <c r="KHO148" s="316"/>
      <c r="KHP148" s="316"/>
      <c r="KHQ148" s="316"/>
      <c r="KHR148" s="316"/>
      <c r="KHS148" s="316"/>
      <c r="KHT148" s="316"/>
      <c r="KHU148" s="316" t="s">
        <v>173</v>
      </c>
      <c r="KHV148" s="316"/>
      <c r="KHW148" s="316"/>
      <c r="KHX148" s="316"/>
      <c r="KHY148" s="316"/>
      <c r="KHZ148" s="316"/>
      <c r="KIA148" s="316"/>
      <c r="KIB148" s="316"/>
      <c r="KIC148" s="316" t="s">
        <v>173</v>
      </c>
      <c r="KID148" s="316"/>
      <c r="KIE148" s="316"/>
      <c r="KIF148" s="316"/>
      <c r="KIG148" s="316"/>
      <c r="KIH148" s="316"/>
      <c r="KII148" s="316"/>
      <c r="KIJ148" s="316"/>
      <c r="KIK148" s="316" t="s">
        <v>173</v>
      </c>
      <c r="KIL148" s="316"/>
      <c r="KIM148" s="316"/>
      <c r="KIN148" s="316"/>
      <c r="KIO148" s="316"/>
      <c r="KIP148" s="316"/>
      <c r="KIQ148" s="316"/>
      <c r="KIR148" s="316"/>
      <c r="KIS148" s="316" t="s">
        <v>173</v>
      </c>
      <c r="KIT148" s="316"/>
      <c r="KIU148" s="316"/>
      <c r="KIV148" s="316"/>
      <c r="KIW148" s="316"/>
      <c r="KIX148" s="316"/>
      <c r="KIY148" s="316"/>
      <c r="KIZ148" s="316"/>
      <c r="KJA148" s="316" t="s">
        <v>173</v>
      </c>
      <c r="KJB148" s="316"/>
      <c r="KJC148" s="316"/>
      <c r="KJD148" s="316"/>
      <c r="KJE148" s="316"/>
      <c r="KJF148" s="316"/>
      <c r="KJG148" s="316"/>
      <c r="KJH148" s="316"/>
      <c r="KJI148" s="316" t="s">
        <v>173</v>
      </c>
      <c r="KJJ148" s="316"/>
      <c r="KJK148" s="316"/>
      <c r="KJL148" s="316"/>
      <c r="KJM148" s="316"/>
      <c r="KJN148" s="316"/>
      <c r="KJO148" s="316"/>
      <c r="KJP148" s="316"/>
      <c r="KJQ148" s="316" t="s">
        <v>173</v>
      </c>
      <c r="KJR148" s="316"/>
      <c r="KJS148" s="316"/>
      <c r="KJT148" s="316"/>
      <c r="KJU148" s="316"/>
      <c r="KJV148" s="316"/>
      <c r="KJW148" s="316"/>
      <c r="KJX148" s="316"/>
      <c r="KJY148" s="316" t="s">
        <v>173</v>
      </c>
      <c r="KJZ148" s="316"/>
      <c r="KKA148" s="316"/>
      <c r="KKB148" s="316"/>
      <c r="KKC148" s="316"/>
      <c r="KKD148" s="316"/>
      <c r="KKE148" s="316"/>
      <c r="KKF148" s="316"/>
      <c r="KKG148" s="316" t="s">
        <v>173</v>
      </c>
      <c r="KKH148" s="316"/>
      <c r="KKI148" s="316"/>
      <c r="KKJ148" s="316"/>
      <c r="KKK148" s="316"/>
      <c r="KKL148" s="316"/>
      <c r="KKM148" s="316"/>
      <c r="KKN148" s="316"/>
      <c r="KKO148" s="316" t="s">
        <v>173</v>
      </c>
      <c r="KKP148" s="316"/>
      <c r="KKQ148" s="316"/>
      <c r="KKR148" s="316"/>
      <c r="KKS148" s="316"/>
      <c r="KKT148" s="316"/>
      <c r="KKU148" s="316"/>
      <c r="KKV148" s="316"/>
      <c r="KKW148" s="316" t="s">
        <v>173</v>
      </c>
      <c r="KKX148" s="316"/>
      <c r="KKY148" s="316"/>
      <c r="KKZ148" s="316"/>
      <c r="KLA148" s="316"/>
      <c r="KLB148" s="316"/>
      <c r="KLC148" s="316"/>
      <c r="KLD148" s="316"/>
      <c r="KLE148" s="316" t="s">
        <v>173</v>
      </c>
      <c r="KLF148" s="316"/>
      <c r="KLG148" s="316"/>
      <c r="KLH148" s="316"/>
      <c r="KLI148" s="316"/>
      <c r="KLJ148" s="316"/>
      <c r="KLK148" s="316"/>
      <c r="KLL148" s="316"/>
      <c r="KLM148" s="316" t="s">
        <v>173</v>
      </c>
      <c r="KLN148" s="316"/>
      <c r="KLO148" s="316"/>
      <c r="KLP148" s="316"/>
      <c r="KLQ148" s="316"/>
      <c r="KLR148" s="316"/>
      <c r="KLS148" s="316"/>
      <c r="KLT148" s="316"/>
      <c r="KLU148" s="316" t="s">
        <v>173</v>
      </c>
      <c r="KLV148" s="316"/>
      <c r="KLW148" s="316"/>
      <c r="KLX148" s="316"/>
      <c r="KLY148" s="316"/>
      <c r="KLZ148" s="316"/>
      <c r="KMA148" s="316"/>
      <c r="KMB148" s="316"/>
      <c r="KMC148" s="316" t="s">
        <v>173</v>
      </c>
      <c r="KMD148" s="316"/>
      <c r="KME148" s="316"/>
      <c r="KMF148" s="316"/>
      <c r="KMG148" s="316"/>
      <c r="KMH148" s="316"/>
      <c r="KMI148" s="316"/>
      <c r="KMJ148" s="316"/>
      <c r="KMK148" s="316" t="s">
        <v>173</v>
      </c>
      <c r="KML148" s="316"/>
      <c r="KMM148" s="316"/>
      <c r="KMN148" s="316"/>
      <c r="KMO148" s="316"/>
      <c r="KMP148" s="316"/>
      <c r="KMQ148" s="316"/>
      <c r="KMR148" s="316"/>
      <c r="KMS148" s="316" t="s">
        <v>173</v>
      </c>
      <c r="KMT148" s="316"/>
      <c r="KMU148" s="316"/>
      <c r="KMV148" s="316"/>
      <c r="KMW148" s="316"/>
      <c r="KMX148" s="316"/>
      <c r="KMY148" s="316"/>
      <c r="KMZ148" s="316"/>
      <c r="KNA148" s="316" t="s">
        <v>173</v>
      </c>
      <c r="KNB148" s="316"/>
      <c r="KNC148" s="316"/>
      <c r="KND148" s="316"/>
      <c r="KNE148" s="316"/>
      <c r="KNF148" s="316"/>
      <c r="KNG148" s="316"/>
      <c r="KNH148" s="316"/>
      <c r="KNI148" s="316" t="s">
        <v>173</v>
      </c>
      <c r="KNJ148" s="316"/>
      <c r="KNK148" s="316"/>
      <c r="KNL148" s="316"/>
      <c r="KNM148" s="316"/>
      <c r="KNN148" s="316"/>
      <c r="KNO148" s="316"/>
      <c r="KNP148" s="316"/>
      <c r="KNQ148" s="316" t="s">
        <v>173</v>
      </c>
      <c r="KNR148" s="316"/>
      <c r="KNS148" s="316"/>
      <c r="KNT148" s="316"/>
      <c r="KNU148" s="316"/>
      <c r="KNV148" s="316"/>
      <c r="KNW148" s="316"/>
      <c r="KNX148" s="316"/>
      <c r="KNY148" s="316" t="s">
        <v>173</v>
      </c>
      <c r="KNZ148" s="316"/>
      <c r="KOA148" s="316"/>
      <c r="KOB148" s="316"/>
      <c r="KOC148" s="316"/>
      <c r="KOD148" s="316"/>
      <c r="KOE148" s="316"/>
      <c r="KOF148" s="316"/>
      <c r="KOG148" s="316" t="s">
        <v>173</v>
      </c>
      <c r="KOH148" s="316"/>
      <c r="KOI148" s="316"/>
      <c r="KOJ148" s="316"/>
      <c r="KOK148" s="316"/>
      <c r="KOL148" s="316"/>
      <c r="KOM148" s="316"/>
      <c r="KON148" s="316"/>
      <c r="KOO148" s="316" t="s">
        <v>173</v>
      </c>
      <c r="KOP148" s="316"/>
      <c r="KOQ148" s="316"/>
      <c r="KOR148" s="316"/>
      <c r="KOS148" s="316"/>
      <c r="KOT148" s="316"/>
      <c r="KOU148" s="316"/>
      <c r="KOV148" s="316"/>
      <c r="KOW148" s="316" t="s">
        <v>173</v>
      </c>
      <c r="KOX148" s="316"/>
      <c r="KOY148" s="316"/>
      <c r="KOZ148" s="316"/>
      <c r="KPA148" s="316"/>
      <c r="KPB148" s="316"/>
      <c r="KPC148" s="316"/>
      <c r="KPD148" s="316"/>
      <c r="KPE148" s="316" t="s">
        <v>173</v>
      </c>
      <c r="KPF148" s="316"/>
      <c r="KPG148" s="316"/>
      <c r="KPH148" s="316"/>
      <c r="KPI148" s="316"/>
      <c r="KPJ148" s="316"/>
      <c r="KPK148" s="316"/>
      <c r="KPL148" s="316"/>
      <c r="KPM148" s="316" t="s">
        <v>173</v>
      </c>
      <c r="KPN148" s="316"/>
      <c r="KPO148" s="316"/>
      <c r="KPP148" s="316"/>
      <c r="KPQ148" s="316"/>
      <c r="KPR148" s="316"/>
      <c r="KPS148" s="316"/>
      <c r="KPT148" s="316"/>
      <c r="KPU148" s="316" t="s">
        <v>173</v>
      </c>
      <c r="KPV148" s="316"/>
      <c r="KPW148" s="316"/>
      <c r="KPX148" s="316"/>
      <c r="KPY148" s="316"/>
      <c r="KPZ148" s="316"/>
      <c r="KQA148" s="316"/>
      <c r="KQB148" s="316"/>
      <c r="KQC148" s="316" t="s">
        <v>173</v>
      </c>
      <c r="KQD148" s="316"/>
      <c r="KQE148" s="316"/>
      <c r="KQF148" s="316"/>
      <c r="KQG148" s="316"/>
      <c r="KQH148" s="316"/>
      <c r="KQI148" s="316"/>
      <c r="KQJ148" s="316"/>
      <c r="KQK148" s="316" t="s">
        <v>173</v>
      </c>
      <c r="KQL148" s="316"/>
      <c r="KQM148" s="316"/>
      <c r="KQN148" s="316"/>
      <c r="KQO148" s="316"/>
      <c r="KQP148" s="316"/>
      <c r="KQQ148" s="316"/>
      <c r="KQR148" s="316"/>
      <c r="KQS148" s="316" t="s">
        <v>173</v>
      </c>
      <c r="KQT148" s="316"/>
      <c r="KQU148" s="316"/>
      <c r="KQV148" s="316"/>
      <c r="KQW148" s="316"/>
      <c r="KQX148" s="316"/>
      <c r="KQY148" s="316"/>
      <c r="KQZ148" s="316"/>
      <c r="KRA148" s="316" t="s">
        <v>173</v>
      </c>
      <c r="KRB148" s="316"/>
      <c r="KRC148" s="316"/>
      <c r="KRD148" s="316"/>
      <c r="KRE148" s="316"/>
      <c r="KRF148" s="316"/>
      <c r="KRG148" s="316"/>
      <c r="KRH148" s="316"/>
      <c r="KRI148" s="316" t="s">
        <v>173</v>
      </c>
      <c r="KRJ148" s="316"/>
      <c r="KRK148" s="316"/>
      <c r="KRL148" s="316"/>
      <c r="KRM148" s="316"/>
      <c r="KRN148" s="316"/>
      <c r="KRO148" s="316"/>
      <c r="KRP148" s="316"/>
      <c r="KRQ148" s="316" t="s">
        <v>173</v>
      </c>
      <c r="KRR148" s="316"/>
      <c r="KRS148" s="316"/>
      <c r="KRT148" s="316"/>
      <c r="KRU148" s="316"/>
      <c r="KRV148" s="316"/>
      <c r="KRW148" s="316"/>
      <c r="KRX148" s="316"/>
      <c r="KRY148" s="316" t="s">
        <v>173</v>
      </c>
      <c r="KRZ148" s="316"/>
      <c r="KSA148" s="316"/>
      <c r="KSB148" s="316"/>
      <c r="KSC148" s="316"/>
      <c r="KSD148" s="316"/>
      <c r="KSE148" s="316"/>
      <c r="KSF148" s="316"/>
      <c r="KSG148" s="316" t="s">
        <v>173</v>
      </c>
      <c r="KSH148" s="316"/>
      <c r="KSI148" s="316"/>
      <c r="KSJ148" s="316"/>
      <c r="KSK148" s="316"/>
      <c r="KSL148" s="316"/>
      <c r="KSM148" s="316"/>
      <c r="KSN148" s="316"/>
      <c r="KSO148" s="316" t="s">
        <v>173</v>
      </c>
      <c r="KSP148" s="316"/>
      <c r="KSQ148" s="316"/>
      <c r="KSR148" s="316"/>
      <c r="KSS148" s="316"/>
      <c r="KST148" s="316"/>
      <c r="KSU148" s="316"/>
      <c r="KSV148" s="316"/>
      <c r="KSW148" s="316" t="s">
        <v>173</v>
      </c>
      <c r="KSX148" s="316"/>
      <c r="KSY148" s="316"/>
      <c r="KSZ148" s="316"/>
      <c r="KTA148" s="316"/>
      <c r="KTB148" s="316"/>
      <c r="KTC148" s="316"/>
      <c r="KTD148" s="316"/>
      <c r="KTE148" s="316" t="s">
        <v>173</v>
      </c>
      <c r="KTF148" s="316"/>
      <c r="KTG148" s="316"/>
      <c r="KTH148" s="316"/>
      <c r="KTI148" s="316"/>
      <c r="KTJ148" s="316"/>
      <c r="KTK148" s="316"/>
      <c r="KTL148" s="316"/>
      <c r="KTM148" s="316" t="s">
        <v>173</v>
      </c>
      <c r="KTN148" s="316"/>
      <c r="KTO148" s="316"/>
      <c r="KTP148" s="316"/>
      <c r="KTQ148" s="316"/>
      <c r="KTR148" s="316"/>
      <c r="KTS148" s="316"/>
      <c r="KTT148" s="316"/>
      <c r="KTU148" s="316" t="s">
        <v>173</v>
      </c>
      <c r="KTV148" s="316"/>
      <c r="KTW148" s="316"/>
      <c r="KTX148" s="316"/>
      <c r="KTY148" s="316"/>
      <c r="KTZ148" s="316"/>
      <c r="KUA148" s="316"/>
      <c r="KUB148" s="316"/>
      <c r="KUC148" s="316" t="s">
        <v>173</v>
      </c>
      <c r="KUD148" s="316"/>
      <c r="KUE148" s="316"/>
      <c r="KUF148" s="316"/>
      <c r="KUG148" s="316"/>
      <c r="KUH148" s="316"/>
      <c r="KUI148" s="316"/>
      <c r="KUJ148" s="316"/>
      <c r="KUK148" s="316" t="s">
        <v>173</v>
      </c>
      <c r="KUL148" s="316"/>
      <c r="KUM148" s="316"/>
      <c r="KUN148" s="316"/>
      <c r="KUO148" s="316"/>
      <c r="KUP148" s="316"/>
      <c r="KUQ148" s="316"/>
      <c r="KUR148" s="316"/>
      <c r="KUS148" s="316" t="s">
        <v>173</v>
      </c>
      <c r="KUT148" s="316"/>
      <c r="KUU148" s="316"/>
      <c r="KUV148" s="316"/>
      <c r="KUW148" s="316"/>
      <c r="KUX148" s="316"/>
      <c r="KUY148" s="316"/>
      <c r="KUZ148" s="316"/>
      <c r="KVA148" s="316" t="s">
        <v>173</v>
      </c>
      <c r="KVB148" s="316"/>
      <c r="KVC148" s="316"/>
      <c r="KVD148" s="316"/>
      <c r="KVE148" s="316"/>
      <c r="KVF148" s="316"/>
      <c r="KVG148" s="316"/>
      <c r="KVH148" s="316"/>
      <c r="KVI148" s="316" t="s">
        <v>173</v>
      </c>
      <c r="KVJ148" s="316"/>
      <c r="KVK148" s="316"/>
      <c r="KVL148" s="316"/>
      <c r="KVM148" s="316"/>
      <c r="KVN148" s="316"/>
      <c r="KVO148" s="316"/>
      <c r="KVP148" s="316"/>
      <c r="KVQ148" s="316" t="s">
        <v>173</v>
      </c>
      <c r="KVR148" s="316"/>
      <c r="KVS148" s="316"/>
      <c r="KVT148" s="316"/>
      <c r="KVU148" s="316"/>
      <c r="KVV148" s="316"/>
      <c r="KVW148" s="316"/>
      <c r="KVX148" s="316"/>
      <c r="KVY148" s="316" t="s">
        <v>173</v>
      </c>
      <c r="KVZ148" s="316"/>
      <c r="KWA148" s="316"/>
      <c r="KWB148" s="316"/>
      <c r="KWC148" s="316"/>
      <c r="KWD148" s="316"/>
      <c r="KWE148" s="316"/>
      <c r="KWF148" s="316"/>
      <c r="KWG148" s="316" t="s">
        <v>173</v>
      </c>
      <c r="KWH148" s="316"/>
      <c r="KWI148" s="316"/>
      <c r="KWJ148" s="316"/>
      <c r="KWK148" s="316"/>
      <c r="KWL148" s="316"/>
      <c r="KWM148" s="316"/>
      <c r="KWN148" s="316"/>
      <c r="KWO148" s="316" t="s">
        <v>173</v>
      </c>
      <c r="KWP148" s="316"/>
      <c r="KWQ148" s="316"/>
      <c r="KWR148" s="316"/>
      <c r="KWS148" s="316"/>
      <c r="KWT148" s="316"/>
      <c r="KWU148" s="316"/>
      <c r="KWV148" s="316"/>
      <c r="KWW148" s="316" t="s">
        <v>173</v>
      </c>
      <c r="KWX148" s="316"/>
      <c r="KWY148" s="316"/>
      <c r="KWZ148" s="316"/>
      <c r="KXA148" s="316"/>
      <c r="KXB148" s="316"/>
      <c r="KXC148" s="316"/>
      <c r="KXD148" s="316"/>
      <c r="KXE148" s="316" t="s">
        <v>173</v>
      </c>
      <c r="KXF148" s="316"/>
      <c r="KXG148" s="316"/>
      <c r="KXH148" s="316"/>
      <c r="KXI148" s="316"/>
      <c r="KXJ148" s="316"/>
      <c r="KXK148" s="316"/>
      <c r="KXL148" s="316"/>
      <c r="KXM148" s="316" t="s">
        <v>173</v>
      </c>
      <c r="KXN148" s="316"/>
      <c r="KXO148" s="316"/>
      <c r="KXP148" s="316"/>
      <c r="KXQ148" s="316"/>
      <c r="KXR148" s="316"/>
      <c r="KXS148" s="316"/>
      <c r="KXT148" s="316"/>
      <c r="KXU148" s="316" t="s">
        <v>173</v>
      </c>
      <c r="KXV148" s="316"/>
      <c r="KXW148" s="316"/>
      <c r="KXX148" s="316"/>
      <c r="KXY148" s="316"/>
      <c r="KXZ148" s="316"/>
      <c r="KYA148" s="316"/>
      <c r="KYB148" s="316"/>
      <c r="KYC148" s="316" t="s">
        <v>173</v>
      </c>
      <c r="KYD148" s="316"/>
      <c r="KYE148" s="316"/>
      <c r="KYF148" s="316"/>
      <c r="KYG148" s="316"/>
      <c r="KYH148" s="316"/>
      <c r="KYI148" s="316"/>
      <c r="KYJ148" s="316"/>
      <c r="KYK148" s="316" t="s">
        <v>173</v>
      </c>
      <c r="KYL148" s="316"/>
      <c r="KYM148" s="316"/>
      <c r="KYN148" s="316"/>
      <c r="KYO148" s="316"/>
      <c r="KYP148" s="316"/>
      <c r="KYQ148" s="316"/>
      <c r="KYR148" s="316"/>
      <c r="KYS148" s="316" t="s">
        <v>173</v>
      </c>
      <c r="KYT148" s="316"/>
      <c r="KYU148" s="316"/>
      <c r="KYV148" s="316"/>
      <c r="KYW148" s="316"/>
      <c r="KYX148" s="316"/>
      <c r="KYY148" s="316"/>
      <c r="KYZ148" s="316"/>
      <c r="KZA148" s="316" t="s">
        <v>173</v>
      </c>
      <c r="KZB148" s="316"/>
      <c r="KZC148" s="316"/>
      <c r="KZD148" s="316"/>
      <c r="KZE148" s="316"/>
      <c r="KZF148" s="316"/>
      <c r="KZG148" s="316"/>
      <c r="KZH148" s="316"/>
      <c r="KZI148" s="316" t="s">
        <v>173</v>
      </c>
      <c r="KZJ148" s="316"/>
      <c r="KZK148" s="316"/>
      <c r="KZL148" s="316"/>
      <c r="KZM148" s="316"/>
      <c r="KZN148" s="316"/>
      <c r="KZO148" s="316"/>
      <c r="KZP148" s="316"/>
      <c r="KZQ148" s="316" t="s">
        <v>173</v>
      </c>
      <c r="KZR148" s="316"/>
      <c r="KZS148" s="316"/>
      <c r="KZT148" s="316"/>
      <c r="KZU148" s="316"/>
      <c r="KZV148" s="316"/>
      <c r="KZW148" s="316"/>
      <c r="KZX148" s="316"/>
      <c r="KZY148" s="316" t="s">
        <v>173</v>
      </c>
      <c r="KZZ148" s="316"/>
      <c r="LAA148" s="316"/>
      <c r="LAB148" s="316"/>
      <c r="LAC148" s="316"/>
      <c r="LAD148" s="316"/>
      <c r="LAE148" s="316"/>
      <c r="LAF148" s="316"/>
      <c r="LAG148" s="316" t="s">
        <v>173</v>
      </c>
      <c r="LAH148" s="316"/>
      <c r="LAI148" s="316"/>
      <c r="LAJ148" s="316"/>
      <c r="LAK148" s="316"/>
      <c r="LAL148" s="316"/>
      <c r="LAM148" s="316"/>
      <c r="LAN148" s="316"/>
      <c r="LAO148" s="316" t="s">
        <v>173</v>
      </c>
      <c r="LAP148" s="316"/>
      <c r="LAQ148" s="316"/>
      <c r="LAR148" s="316"/>
      <c r="LAS148" s="316"/>
      <c r="LAT148" s="316"/>
      <c r="LAU148" s="316"/>
      <c r="LAV148" s="316"/>
      <c r="LAW148" s="316" t="s">
        <v>173</v>
      </c>
      <c r="LAX148" s="316"/>
      <c r="LAY148" s="316"/>
      <c r="LAZ148" s="316"/>
      <c r="LBA148" s="316"/>
      <c r="LBB148" s="316"/>
      <c r="LBC148" s="316"/>
      <c r="LBD148" s="316"/>
      <c r="LBE148" s="316" t="s">
        <v>173</v>
      </c>
      <c r="LBF148" s="316"/>
      <c r="LBG148" s="316"/>
      <c r="LBH148" s="316"/>
      <c r="LBI148" s="316"/>
      <c r="LBJ148" s="316"/>
      <c r="LBK148" s="316"/>
      <c r="LBL148" s="316"/>
      <c r="LBM148" s="316" t="s">
        <v>173</v>
      </c>
      <c r="LBN148" s="316"/>
      <c r="LBO148" s="316"/>
      <c r="LBP148" s="316"/>
      <c r="LBQ148" s="316"/>
      <c r="LBR148" s="316"/>
      <c r="LBS148" s="316"/>
      <c r="LBT148" s="316"/>
      <c r="LBU148" s="316" t="s">
        <v>173</v>
      </c>
      <c r="LBV148" s="316"/>
      <c r="LBW148" s="316"/>
      <c r="LBX148" s="316"/>
      <c r="LBY148" s="316"/>
      <c r="LBZ148" s="316"/>
      <c r="LCA148" s="316"/>
      <c r="LCB148" s="316"/>
      <c r="LCC148" s="316" t="s">
        <v>173</v>
      </c>
      <c r="LCD148" s="316"/>
      <c r="LCE148" s="316"/>
      <c r="LCF148" s="316"/>
      <c r="LCG148" s="316"/>
      <c r="LCH148" s="316"/>
      <c r="LCI148" s="316"/>
      <c r="LCJ148" s="316"/>
      <c r="LCK148" s="316" t="s">
        <v>173</v>
      </c>
      <c r="LCL148" s="316"/>
      <c r="LCM148" s="316"/>
      <c r="LCN148" s="316"/>
      <c r="LCO148" s="316"/>
      <c r="LCP148" s="316"/>
      <c r="LCQ148" s="316"/>
      <c r="LCR148" s="316"/>
      <c r="LCS148" s="316" t="s">
        <v>173</v>
      </c>
      <c r="LCT148" s="316"/>
      <c r="LCU148" s="316"/>
      <c r="LCV148" s="316"/>
      <c r="LCW148" s="316"/>
      <c r="LCX148" s="316"/>
      <c r="LCY148" s="316"/>
      <c r="LCZ148" s="316"/>
      <c r="LDA148" s="316" t="s">
        <v>173</v>
      </c>
      <c r="LDB148" s="316"/>
      <c r="LDC148" s="316"/>
      <c r="LDD148" s="316"/>
      <c r="LDE148" s="316"/>
      <c r="LDF148" s="316"/>
      <c r="LDG148" s="316"/>
      <c r="LDH148" s="316"/>
      <c r="LDI148" s="316" t="s">
        <v>173</v>
      </c>
      <c r="LDJ148" s="316"/>
      <c r="LDK148" s="316"/>
      <c r="LDL148" s="316"/>
      <c r="LDM148" s="316"/>
      <c r="LDN148" s="316"/>
      <c r="LDO148" s="316"/>
      <c r="LDP148" s="316"/>
      <c r="LDQ148" s="316" t="s">
        <v>173</v>
      </c>
      <c r="LDR148" s="316"/>
      <c r="LDS148" s="316"/>
      <c r="LDT148" s="316"/>
      <c r="LDU148" s="316"/>
      <c r="LDV148" s="316"/>
      <c r="LDW148" s="316"/>
      <c r="LDX148" s="316"/>
      <c r="LDY148" s="316" t="s">
        <v>173</v>
      </c>
      <c r="LDZ148" s="316"/>
      <c r="LEA148" s="316"/>
      <c r="LEB148" s="316"/>
      <c r="LEC148" s="316"/>
      <c r="LED148" s="316"/>
      <c r="LEE148" s="316"/>
      <c r="LEF148" s="316"/>
      <c r="LEG148" s="316" t="s">
        <v>173</v>
      </c>
      <c r="LEH148" s="316"/>
      <c r="LEI148" s="316"/>
      <c r="LEJ148" s="316"/>
      <c r="LEK148" s="316"/>
      <c r="LEL148" s="316"/>
      <c r="LEM148" s="316"/>
      <c r="LEN148" s="316"/>
      <c r="LEO148" s="316" t="s">
        <v>173</v>
      </c>
      <c r="LEP148" s="316"/>
      <c r="LEQ148" s="316"/>
      <c r="LER148" s="316"/>
      <c r="LES148" s="316"/>
      <c r="LET148" s="316"/>
      <c r="LEU148" s="316"/>
      <c r="LEV148" s="316"/>
      <c r="LEW148" s="316" t="s">
        <v>173</v>
      </c>
      <c r="LEX148" s="316"/>
      <c r="LEY148" s="316"/>
      <c r="LEZ148" s="316"/>
      <c r="LFA148" s="316"/>
      <c r="LFB148" s="316"/>
      <c r="LFC148" s="316"/>
      <c r="LFD148" s="316"/>
      <c r="LFE148" s="316" t="s">
        <v>173</v>
      </c>
      <c r="LFF148" s="316"/>
      <c r="LFG148" s="316"/>
      <c r="LFH148" s="316"/>
      <c r="LFI148" s="316"/>
      <c r="LFJ148" s="316"/>
      <c r="LFK148" s="316"/>
      <c r="LFL148" s="316"/>
      <c r="LFM148" s="316" t="s">
        <v>173</v>
      </c>
      <c r="LFN148" s="316"/>
      <c r="LFO148" s="316"/>
      <c r="LFP148" s="316"/>
      <c r="LFQ148" s="316"/>
      <c r="LFR148" s="316"/>
      <c r="LFS148" s="316"/>
      <c r="LFT148" s="316"/>
      <c r="LFU148" s="316" t="s">
        <v>173</v>
      </c>
      <c r="LFV148" s="316"/>
      <c r="LFW148" s="316"/>
      <c r="LFX148" s="316"/>
      <c r="LFY148" s="316"/>
      <c r="LFZ148" s="316"/>
      <c r="LGA148" s="316"/>
      <c r="LGB148" s="316"/>
      <c r="LGC148" s="316" t="s">
        <v>173</v>
      </c>
      <c r="LGD148" s="316"/>
      <c r="LGE148" s="316"/>
      <c r="LGF148" s="316"/>
      <c r="LGG148" s="316"/>
      <c r="LGH148" s="316"/>
      <c r="LGI148" s="316"/>
      <c r="LGJ148" s="316"/>
      <c r="LGK148" s="316" t="s">
        <v>173</v>
      </c>
      <c r="LGL148" s="316"/>
      <c r="LGM148" s="316"/>
      <c r="LGN148" s="316"/>
      <c r="LGO148" s="316"/>
      <c r="LGP148" s="316"/>
      <c r="LGQ148" s="316"/>
      <c r="LGR148" s="316"/>
      <c r="LGS148" s="316" t="s">
        <v>173</v>
      </c>
      <c r="LGT148" s="316"/>
      <c r="LGU148" s="316"/>
      <c r="LGV148" s="316"/>
      <c r="LGW148" s="316"/>
      <c r="LGX148" s="316"/>
      <c r="LGY148" s="316"/>
      <c r="LGZ148" s="316"/>
      <c r="LHA148" s="316" t="s">
        <v>173</v>
      </c>
      <c r="LHB148" s="316"/>
      <c r="LHC148" s="316"/>
      <c r="LHD148" s="316"/>
      <c r="LHE148" s="316"/>
      <c r="LHF148" s="316"/>
      <c r="LHG148" s="316"/>
      <c r="LHH148" s="316"/>
      <c r="LHI148" s="316" t="s">
        <v>173</v>
      </c>
      <c r="LHJ148" s="316"/>
      <c r="LHK148" s="316"/>
      <c r="LHL148" s="316"/>
      <c r="LHM148" s="316"/>
      <c r="LHN148" s="316"/>
      <c r="LHO148" s="316"/>
      <c r="LHP148" s="316"/>
      <c r="LHQ148" s="316" t="s">
        <v>173</v>
      </c>
      <c r="LHR148" s="316"/>
      <c r="LHS148" s="316"/>
      <c r="LHT148" s="316"/>
      <c r="LHU148" s="316"/>
      <c r="LHV148" s="316"/>
      <c r="LHW148" s="316"/>
      <c r="LHX148" s="316"/>
      <c r="LHY148" s="316" t="s">
        <v>173</v>
      </c>
      <c r="LHZ148" s="316"/>
      <c r="LIA148" s="316"/>
      <c r="LIB148" s="316"/>
      <c r="LIC148" s="316"/>
      <c r="LID148" s="316"/>
      <c r="LIE148" s="316"/>
      <c r="LIF148" s="316"/>
      <c r="LIG148" s="316" t="s">
        <v>173</v>
      </c>
      <c r="LIH148" s="316"/>
      <c r="LII148" s="316"/>
      <c r="LIJ148" s="316"/>
      <c r="LIK148" s="316"/>
      <c r="LIL148" s="316"/>
      <c r="LIM148" s="316"/>
      <c r="LIN148" s="316"/>
      <c r="LIO148" s="316" t="s">
        <v>173</v>
      </c>
      <c r="LIP148" s="316"/>
      <c r="LIQ148" s="316"/>
      <c r="LIR148" s="316"/>
      <c r="LIS148" s="316"/>
      <c r="LIT148" s="316"/>
      <c r="LIU148" s="316"/>
      <c r="LIV148" s="316"/>
      <c r="LIW148" s="316" t="s">
        <v>173</v>
      </c>
      <c r="LIX148" s="316"/>
      <c r="LIY148" s="316"/>
      <c r="LIZ148" s="316"/>
      <c r="LJA148" s="316"/>
      <c r="LJB148" s="316"/>
      <c r="LJC148" s="316"/>
      <c r="LJD148" s="316"/>
      <c r="LJE148" s="316" t="s">
        <v>173</v>
      </c>
      <c r="LJF148" s="316"/>
      <c r="LJG148" s="316"/>
      <c r="LJH148" s="316"/>
      <c r="LJI148" s="316"/>
      <c r="LJJ148" s="316"/>
      <c r="LJK148" s="316"/>
      <c r="LJL148" s="316"/>
      <c r="LJM148" s="316" t="s">
        <v>173</v>
      </c>
      <c r="LJN148" s="316"/>
      <c r="LJO148" s="316"/>
      <c r="LJP148" s="316"/>
      <c r="LJQ148" s="316"/>
      <c r="LJR148" s="316"/>
      <c r="LJS148" s="316"/>
      <c r="LJT148" s="316"/>
      <c r="LJU148" s="316" t="s">
        <v>173</v>
      </c>
      <c r="LJV148" s="316"/>
      <c r="LJW148" s="316"/>
      <c r="LJX148" s="316"/>
      <c r="LJY148" s="316"/>
      <c r="LJZ148" s="316"/>
      <c r="LKA148" s="316"/>
      <c r="LKB148" s="316"/>
      <c r="LKC148" s="316" t="s">
        <v>173</v>
      </c>
      <c r="LKD148" s="316"/>
      <c r="LKE148" s="316"/>
      <c r="LKF148" s="316"/>
      <c r="LKG148" s="316"/>
      <c r="LKH148" s="316"/>
      <c r="LKI148" s="316"/>
      <c r="LKJ148" s="316"/>
      <c r="LKK148" s="316" t="s">
        <v>173</v>
      </c>
      <c r="LKL148" s="316"/>
      <c r="LKM148" s="316"/>
      <c r="LKN148" s="316"/>
      <c r="LKO148" s="316"/>
      <c r="LKP148" s="316"/>
      <c r="LKQ148" s="316"/>
      <c r="LKR148" s="316"/>
      <c r="LKS148" s="316" t="s">
        <v>173</v>
      </c>
      <c r="LKT148" s="316"/>
      <c r="LKU148" s="316"/>
      <c r="LKV148" s="316"/>
      <c r="LKW148" s="316"/>
      <c r="LKX148" s="316"/>
      <c r="LKY148" s="316"/>
      <c r="LKZ148" s="316"/>
      <c r="LLA148" s="316" t="s">
        <v>173</v>
      </c>
      <c r="LLB148" s="316"/>
      <c r="LLC148" s="316"/>
      <c r="LLD148" s="316"/>
      <c r="LLE148" s="316"/>
      <c r="LLF148" s="316"/>
      <c r="LLG148" s="316"/>
      <c r="LLH148" s="316"/>
      <c r="LLI148" s="316" t="s">
        <v>173</v>
      </c>
      <c r="LLJ148" s="316"/>
      <c r="LLK148" s="316"/>
      <c r="LLL148" s="316"/>
      <c r="LLM148" s="316"/>
      <c r="LLN148" s="316"/>
      <c r="LLO148" s="316"/>
      <c r="LLP148" s="316"/>
      <c r="LLQ148" s="316" t="s">
        <v>173</v>
      </c>
      <c r="LLR148" s="316"/>
      <c r="LLS148" s="316"/>
      <c r="LLT148" s="316"/>
      <c r="LLU148" s="316"/>
      <c r="LLV148" s="316"/>
      <c r="LLW148" s="316"/>
      <c r="LLX148" s="316"/>
      <c r="LLY148" s="316" t="s">
        <v>173</v>
      </c>
      <c r="LLZ148" s="316"/>
      <c r="LMA148" s="316"/>
      <c r="LMB148" s="316"/>
      <c r="LMC148" s="316"/>
      <c r="LMD148" s="316"/>
      <c r="LME148" s="316"/>
      <c r="LMF148" s="316"/>
      <c r="LMG148" s="316" t="s">
        <v>173</v>
      </c>
      <c r="LMH148" s="316"/>
      <c r="LMI148" s="316"/>
      <c r="LMJ148" s="316"/>
      <c r="LMK148" s="316"/>
      <c r="LML148" s="316"/>
      <c r="LMM148" s="316"/>
      <c r="LMN148" s="316"/>
      <c r="LMO148" s="316" t="s">
        <v>173</v>
      </c>
      <c r="LMP148" s="316"/>
      <c r="LMQ148" s="316"/>
      <c r="LMR148" s="316"/>
      <c r="LMS148" s="316"/>
      <c r="LMT148" s="316"/>
      <c r="LMU148" s="316"/>
      <c r="LMV148" s="316"/>
      <c r="LMW148" s="316" t="s">
        <v>173</v>
      </c>
      <c r="LMX148" s="316"/>
      <c r="LMY148" s="316"/>
      <c r="LMZ148" s="316"/>
      <c r="LNA148" s="316"/>
      <c r="LNB148" s="316"/>
      <c r="LNC148" s="316"/>
      <c r="LND148" s="316"/>
      <c r="LNE148" s="316" t="s">
        <v>173</v>
      </c>
      <c r="LNF148" s="316"/>
      <c r="LNG148" s="316"/>
      <c r="LNH148" s="316"/>
      <c r="LNI148" s="316"/>
      <c r="LNJ148" s="316"/>
      <c r="LNK148" s="316"/>
      <c r="LNL148" s="316"/>
      <c r="LNM148" s="316" t="s">
        <v>173</v>
      </c>
      <c r="LNN148" s="316"/>
      <c r="LNO148" s="316"/>
      <c r="LNP148" s="316"/>
      <c r="LNQ148" s="316"/>
      <c r="LNR148" s="316"/>
      <c r="LNS148" s="316"/>
      <c r="LNT148" s="316"/>
      <c r="LNU148" s="316" t="s">
        <v>173</v>
      </c>
      <c r="LNV148" s="316"/>
      <c r="LNW148" s="316"/>
      <c r="LNX148" s="316"/>
      <c r="LNY148" s="316"/>
      <c r="LNZ148" s="316"/>
      <c r="LOA148" s="316"/>
      <c r="LOB148" s="316"/>
      <c r="LOC148" s="316" t="s">
        <v>173</v>
      </c>
      <c r="LOD148" s="316"/>
      <c r="LOE148" s="316"/>
      <c r="LOF148" s="316"/>
      <c r="LOG148" s="316"/>
      <c r="LOH148" s="316"/>
      <c r="LOI148" s="316"/>
      <c r="LOJ148" s="316"/>
      <c r="LOK148" s="316" t="s">
        <v>173</v>
      </c>
      <c r="LOL148" s="316"/>
      <c r="LOM148" s="316"/>
      <c r="LON148" s="316"/>
      <c r="LOO148" s="316"/>
      <c r="LOP148" s="316"/>
      <c r="LOQ148" s="316"/>
      <c r="LOR148" s="316"/>
      <c r="LOS148" s="316" t="s">
        <v>173</v>
      </c>
      <c r="LOT148" s="316"/>
      <c r="LOU148" s="316"/>
      <c r="LOV148" s="316"/>
      <c r="LOW148" s="316"/>
      <c r="LOX148" s="316"/>
      <c r="LOY148" s="316"/>
      <c r="LOZ148" s="316"/>
      <c r="LPA148" s="316" t="s">
        <v>173</v>
      </c>
      <c r="LPB148" s="316"/>
      <c r="LPC148" s="316"/>
      <c r="LPD148" s="316"/>
      <c r="LPE148" s="316"/>
      <c r="LPF148" s="316"/>
      <c r="LPG148" s="316"/>
      <c r="LPH148" s="316"/>
      <c r="LPI148" s="316" t="s">
        <v>173</v>
      </c>
      <c r="LPJ148" s="316"/>
      <c r="LPK148" s="316"/>
      <c r="LPL148" s="316"/>
      <c r="LPM148" s="316"/>
      <c r="LPN148" s="316"/>
      <c r="LPO148" s="316"/>
      <c r="LPP148" s="316"/>
      <c r="LPQ148" s="316" t="s">
        <v>173</v>
      </c>
      <c r="LPR148" s="316"/>
      <c r="LPS148" s="316"/>
      <c r="LPT148" s="316"/>
      <c r="LPU148" s="316"/>
      <c r="LPV148" s="316"/>
      <c r="LPW148" s="316"/>
      <c r="LPX148" s="316"/>
      <c r="LPY148" s="316" t="s">
        <v>173</v>
      </c>
      <c r="LPZ148" s="316"/>
      <c r="LQA148" s="316"/>
      <c r="LQB148" s="316"/>
      <c r="LQC148" s="316"/>
      <c r="LQD148" s="316"/>
      <c r="LQE148" s="316"/>
      <c r="LQF148" s="316"/>
      <c r="LQG148" s="316" t="s">
        <v>173</v>
      </c>
      <c r="LQH148" s="316"/>
      <c r="LQI148" s="316"/>
      <c r="LQJ148" s="316"/>
      <c r="LQK148" s="316"/>
      <c r="LQL148" s="316"/>
      <c r="LQM148" s="316"/>
      <c r="LQN148" s="316"/>
      <c r="LQO148" s="316" t="s">
        <v>173</v>
      </c>
      <c r="LQP148" s="316"/>
      <c r="LQQ148" s="316"/>
      <c r="LQR148" s="316"/>
      <c r="LQS148" s="316"/>
      <c r="LQT148" s="316"/>
      <c r="LQU148" s="316"/>
      <c r="LQV148" s="316"/>
      <c r="LQW148" s="316" t="s">
        <v>173</v>
      </c>
      <c r="LQX148" s="316"/>
      <c r="LQY148" s="316"/>
      <c r="LQZ148" s="316"/>
      <c r="LRA148" s="316"/>
      <c r="LRB148" s="316"/>
      <c r="LRC148" s="316"/>
      <c r="LRD148" s="316"/>
      <c r="LRE148" s="316" t="s">
        <v>173</v>
      </c>
      <c r="LRF148" s="316"/>
      <c r="LRG148" s="316"/>
      <c r="LRH148" s="316"/>
      <c r="LRI148" s="316"/>
      <c r="LRJ148" s="316"/>
      <c r="LRK148" s="316"/>
      <c r="LRL148" s="316"/>
      <c r="LRM148" s="316" t="s">
        <v>173</v>
      </c>
      <c r="LRN148" s="316"/>
      <c r="LRO148" s="316"/>
      <c r="LRP148" s="316"/>
      <c r="LRQ148" s="316"/>
      <c r="LRR148" s="316"/>
      <c r="LRS148" s="316"/>
      <c r="LRT148" s="316"/>
      <c r="LRU148" s="316" t="s">
        <v>173</v>
      </c>
      <c r="LRV148" s="316"/>
      <c r="LRW148" s="316"/>
      <c r="LRX148" s="316"/>
      <c r="LRY148" s="316"/>
      <c r="LRZ148" s="316"/>
      <c r="LSA148" s="316"/>
      <c r="LSB148" s="316"/>
      <c r="LSC148" s="316" t="s">
        <v>173</v>
      </c>
      <c r="LSD148" s="316"/>
      <c r="LSE148" s="316"/>
      <c r="LSF148" s="316"/>
      <c r="LSG148" s="316"/>
      <c r="LSH148" s="316"/>
      <c r="LSI148" s="316"/>
      <c r="LSJ148" s="316"/>
      <c r="LSK148" s="316" t="s">
        <v>173</v>
      </c>
      <c r="LSL148" s="316"/>
      <c r="LSM148" s="316"/>
      <c r="LSN148" s="316"/>
      <c r="LSO148" s="316"/>
      <c r="LSP148" s="316"/>
      <c r="LSQ148" s="316"/>
      <c r="LSR148" s="316"/>
      <c r="LSS148" s="316" t="s">
        <v>173</v>
      </c>
      <c r="LST148" s="316"/>
      <c r="LSU148" s="316"/>
      <c r="LSV148" s="316"/>
      <c r="LSW148" s="316"/>
      <c r="LSX148" s="316"/>
      <c r="LSY148" s="316"/>
      <c r="LSZ148" s="316"/>
      <c r="LTA148" s="316" t="s">
        <v>173</v>
      </c>
      <c r="LTB148" s="316"/>
      <c r="LTC148" s="316"/>
      <c r="LTD148" s="316"/>
      <c r="LTE148" s="316"/>
      <c r="LTF148" s="316"/>
      <c r="LTG148" s="316"/>
      <c r="LTH148" s="316"/>
      <c r="LTI148" s="316" t="s">
        <v>173</v>
      </c>
      <c r="LTJ148" s="316"/>
      <c r="LTK148" s="316"/>
      <c r="LTL148" s="316"/>
      <c r="LTM148" s="316"/>
      <c r="LTN148" s="316"/>
      <c r="LTO148" s="316"/>
      <c r="LTP148" s="316"/>
      <c r="LTQ148" s="316" t="s">
        <v>173</v>
      </c>
      <c r="LTR148" s="316"/>
      <c r="LTS148" s="316"/>
      <c r="LTT148" s="316"/>
      <c r="LTU148" s="316"/>
      <c r="LTV148" s="316"/>
      <c r="LTW148" s="316"/>
      <c r="LTX148" s="316"/>
      <c r="LTY148" s="316" t="s">
        <v>173</v>
      </c>
      <c r="LTZ148" s="316"/>
      <c r="LUA148" s="316"/>
      <c r="LUB148" s="316"/>
      <c r="LUC148" s="316"/>
      <c r="LUD148" s="316"/>
      <c r="LUE148" s="316"/>
      <c r="LUF148" s="316"/>
      <c r="LUG148" s="316" t="s">
        <v>173</v>
      </c>
      <c r="LUH148" s="316"/>
      <c r="LUI148" s="316"/>
      <c r="LUJ148" s="316"/>
      <c r="LUK148" s="316"/>
      <c r="LUL148" s="316"/>
      <c r="LUM148" s="316"/>
      <c r="LUN148" s="316"/>
      <c r="LUO148" s="316" t="s">
        <v>173</v>
      </c>
      <c r="LUP148" s="316"/>
      <c r="LUQ148" s="316"/>
      <c r="LUR148" s="316"/>
      <c r="LUS148" s="316"/>
      <c r="LUT148" s="316"/>
      <c r="LUU148" s="316"/>
      <c r="LUV148" s="316"/>
      <c r="LUW148" s="316" t="s">
        <v>173</v>
      </c>
      <c r="LUX148" s="316"/>
      <c r="LUY148" s="316"/>
      <c r="LUZ148" s="316"/>
      <c r="LVA148" s="316"/>
      <c r="LVB148" s="316"/>
      <c r="LVC148" s="316"/>
      <c r="LVD148" s="316"/>
      <c r="LVE148" s="316" t="s">
        <v>173</v>
      </c>
      <c r="LVF148" s="316"/>
      <c r="LVG148" s="316"/>
      <c r="LVH148" s="316"/>
      <c r="LVI148" s="316"/>
      <c r="LVJ148" s="316"/>
      <c r="LVK148" s="316"/>
      <c r="LVL148" s="316"/>
      <c r="LVM148" s="316" t="s">
        <v>173</v>
      </c>
      <c r="LVN148" s="316"/>
      <c r="LVO148" s="316"/>
      <c r="LVP148" s="316"/>
      <c r="LVQ148" s="316"/>
      <c r="LVR148" s="316"/>
      <c r="LVS148" s="316"/>
      <c r="LVT148" s="316"/>
      <c r="LVU148" s="316" t="s">
        <v>173</v>
      </c>
      <c r="LVV148" s="316"/>
      <c r="LVW148" s="316"/>
      <c r="LVX148" s="316"/>
      <c r="LVY148" s="316"/>
      <c r="LVZ148" s="316"/>
      <c r="LWA148" s="316"/>
      <c r="LWB148" s="316"/>
      <c r="LWC148" s="316" t="s">
        <v>173</v>
      </c>
      <c r="LWD148" s="316"/>
      <c r="LWE148" s="316"/>
      <c r="LWF148" s="316"/>
      <c r="LWG148" s="316"/>
      <c r="LWH148" s="316"/>
      <c r="LWI148" s="316"/>
      <c r="LWJ148" s="316"/>
      <c r="LWK148" s="316" t="s">
        <v>173</v>
      </c>
      <c r="LWL148" s="316"/>
      <c r="LWM148" s="316"/>
      <c r="LWN148" s="316"/>
      <c r="LWO148" s="316"/>
      <c r="LWP148" s="316"/>
      <c r="LWQ148" s="316"/>
      <c r="LWR148" s="316"/>
      <c r="LWS148" s="316" t="s">
        <v>173</v>
      </c>
      <c r="LWT148" s="316"/>
      <c r="LWU148" s="316"/>
      <c r="LWV148" s="316"/>
      <c r="LWW148" s="316"/>
      <c r="LWX148" s="316"/>
      <c r="LWY148" s="316"/>
      <c r="LWZ148" s="316"/>
      <c r="LXA148" s="316" t="s">
        <v>173</v>
      </c>
      <c r="LXB148" s="316"/>
      <c r="LXC148" s="316"/>
      <c r="LXD148" s="316"/>
      <c r="LXE148" s="316"/>
      <c r="LXF148" s="316"/>
      <c r="LXG148" s="316"/>
      <c r="LXH148" s="316"/>
      <c r="LXI148" s="316" t="s">
        <v>173</v>
      </c>
      <c r="LXJ148" s="316"/>
      <c r="LXK148" s="316"/>
      <c r="LXL148" s="316"/>
      <c r="LXM148" s="316"/>
      <c r="LXN148" s="316"/>
      <c r="LXO148" s="316"/>
      <c r="LXP148" s="316"/>
      <c r="LXQ148" s="316" t="s">
        <v>173</v>
      </c>
      <c r="LXR148" s="316"/>
      <c r="LXS148" s="316"/>
      <c r="LXT148" s="316"/>
      <c r="LXU148" s="316"/>
      <c r="LXV148" s="316"/>
      <c r="LXW148" s="316"/>
      <c r="LXX148" s="316"/>
      <c r="LXY148" s="316" t="s">
        <v>173</v>
      </c>
      <c r="LXZ148" s="316"/>
      <c r="LYA148" s="316"/>
      <c r="LYB148" s="316"/>
      <c r="LYC148" s="316"/>
      <c r="LYD148" s="316"/>
      <c r="LYE148" s="316"/>
      <c r="LYF148" s="316"/>
      <c r="LYG148" s="316" t="s">
        <v>173</v>
      </c>
      <c r="LYH148" s="316"/>
      <c r="LYI148" s="316"/>
      <c r="LYJ148" s="316"/>
      <c r="LYK148" s="316"/>
      <c r="LYL148" s="316"/>
      <c r="LYM148" s="316"/>
      <c r="LYN148" s="316"/>
      <c r="LYO148" s="316" t="s">
        <v>173</v>
      </c>
      <c r="LYP148" s="316"/>
      <c r="LYQ148" s="316"/>
      <c r="LYR148" s="316"/>
      <c r="LYS148" s="316"/>
      <c r="LYT148" s="316"/>
      <c r="LYU148" s="316"/>
      <c r="LYV148" s="316"/>
      <c r="LYW148" s="316" t="s">
        <v>173</v>
      </c>
      <c r="LYX148" s="316"/>
      <c r="LYY148" s="316"/>
      <c r="LYZ148" s="316"/>
      <c r="LZA148" s="316"/>
      <c r="LZB148" s="316"/>
      <c r="LZC148" s="316"/>
      <c r="LZD148" s="316"/>
      <c r="LZE148" s="316" t="s">
        <v>173</v>
      </c>
      <c r="LZF148" s="316"/>
      <c r="LZG148" s="316"/>
      <c r="LZH148" s="316"/>
      <c r="LZI148" s="316"/>
      <c r="LZJ148" s="316"/>
      <c r="LZK148" s="316"/>
      <c r="LZL148" s="316"/>
      <c r="LZM148" s="316" t="s">
        <v>173</v>
      </c>
      <c r="LZN148" s="316"/>
      <c r="LZO148" s="316"/>
      <c r="LZP148" s="316"/>
      <c r="LZQ148" s="316"/>
      <c r="LZR148" s="316"/>
      <c r="LZS148" s="316"/>
      <c r="LZT148" s="316"/>
      <c r="LZU148" s="316" t="s">
        <v>173</v>
      </c>
      <c r="LZV148" s="316"/>
      <c r="LZW148" s="316"/>
      <c r="LZX148" s="316"/>
      <c r="LZY148" s="316"/>
      <c r="LZZ148" s="316"/>
      <c r="MAA148" s="316"/>
      <c r="MAB148" s="316"/>
      <c r="MAC148" s="316" t="s">
        <v>173</v>
      </c>
      <c r="MAD148" s="316"/>
      <c r="MAE148" s="316"/>
      <c r="MAF148" s="316"/>
      <c r="MAG148" s="316"/>
      <c r="MAH148" s="316"/>
      <c r="MAI148" s="316"/>
      <c r="MAJ148" s="316"/>
      <c r="MAK148" s="316" t="s">
        <v>173</v>
      </c>
      <c r="MAL148" s="316"/>
      <c r="MAM148" s="316"/>
      <c r="MAN148" s="316"/>
      <c r="MAO148" s="316"/>
      <c r="MAP148" s="316"/>
      <c r="MAQ148" s="316"/>
      <c r="MAR148" s="316"/>
      <c r="MAS148" s="316" t="s">
        <v>173</v>
      </c>
      <c r="MAT148" s="316"/>
      <c r="MAU148" s="316"/>
      <c r="MAV148" s="316"/>
      <c r="MAW148" s="316"/>
      <c r="MAX148" s="316"/>
      <c r="MAY148" s="316"/>
      <c r="MAZ148" s="316"/>
      <c r="MBA148" s="316" t="s">
        <v>173</v>
      </c>
      <c r="MBB148" s="316"/>
      <c r="MBC148" s="316"/>
      <c r="MBD148" s="316"/>
      <c r="MBE148" s="316"/>
      <c r="MBF148" s="316"/>
      <c r="MBG148" s="316"/>
      <c r="MBH148" s="316"/>
      <c r="MBI148" s="316" t="s">
        <v>173</v>
      </c>
      <c r="MBJ148" s="316"/>
      <c r="MBK148" s="316"/>
      <c r="MBL148" s="316"/>
      <c r="MBM148" s="316"/>
      <c r="MBN148" s="316"/>
      <c r="MBO148" s="316"/>
      <c r="MBP148" s="316"/>
      <c r="MBQ148" s="316" t="s">
        <v>173</v>
      </c>
      <c r="MBR148" s="316"/>
      <c r="MBS148" s="316"/>
      <c r="MBT148" s="316"/>
      <c r="MBU148" s="316"/>
      <c r="MBV148" s="316"/>
      <c r="MBW148" s="316"/>
      <c r="MBX148" s="316"/>
      <c r="MBY148" s="316" t="s">
        <v>173</v>
      </c>
      <c r="MBZ148" s="316"/>
      <c r="MCA148" s="316"/>
      <c r="MCB148" s="316"/>
      <c r="MCC148" s="316"/>
      <c r="MCD148" s="316"/>
      <c r="MCE148" s="316"/>
      <c r="MCF148" s="316"/>
      <c r="MCG148" s="316" t="s">
        <v>173</v>
      </c>
      <c r="MCH148" s="316"/>
      <c r="MCI148" s="316"/>
      <c r="MCJ148" s="316"/>
      <c r="MCK148" s="316"/>
      <c r="MCL148" s="316"/>
      <c r="MCM148" s="316"/>
      <c r="MCN148" s="316"/>
      <c r="MCO148" s="316" t="s">
        <v>173</v>
      </c>
      <c r="MCP148" s="316"/>
      <c r="MCQ148" s="316"/>
      <c r="MCR148" s="316"/>
      <c r="MCS148" s="316"/>
      <c r="MCT148" s="316"/>
      <c r="MCU148" s="316"/>
      <c r="MCV148" s="316"/>
      <c r="MCW148" s="316" t="s">
        <v>173</v>
      </c>
      <c r="MCX148" s="316"/>
      <c r="MCY148" s="316"/>
      <c r="MCZ148" s="316"/>
      <c r="MDA148" s="316"/>
      <c r="MDB148" s="316"/>
      <c r="MDC148" s="316"/>
      <c r="MDD148" s="316"/>
      <c r="MDE148" s="316" t="s">
        <v>173</v>
      </c>
      <c r="MDF148" s="316"/>
      <c r="MDG148" s="316"/>
      <c r="MDH148" s="316"/>
      <c r="MDI148" s="316"/>
      <c r="MDJ148" s="316"/>
      <c r="MDK148" s="316"/>
      <c r="MDL148" s="316"/>
      <c r="MDM148" s="316" t="s">
        <v>173</v>
      </c>
      <c r="MDN148" s="316"/>
      <c r="MDO148" s="316"/>
      <c r="MDP148" s="316"/>
      <c r="MDQ148" s="316"/>
      <c r="MDR148" s="316"/>
      <c r="MDS148" s="316"/>
      <c r="MDT148" s="316"/>
      <c r="MDU148" s="316" t="s">
        <v>173</v>
      </c>
      <c r="MDV148" s="316"/>
      <c r="MDW148" s="316"/>
      <c r="MDX148" s="316"/>
      <c r="MDY148" s="316"/>
      <c r="MDZ148" s="316"/>
      <c r="MEA148" s="316"/>
      <c r="MEB148" s="316"/>
      <c r="MEC148" s="316" t="s">
        <v>173</v>
      </c>
      <c r="MED148" s="316"/>
      <c r="MEE148" s="316"/>
      <c r="MEF148" s="316"/>
      <c r="MEG148" s="316"/>
      <c r="MEH148" s="316"/>
      <c r="MEI148" s="316"/>
      <c r="MEJ148" s="316"/>
      <c r="MEK148" s="316" t="s">
        <v>173</v>
      </c>
      <c r="MEL148" s="316"/>
      <c r="MEM148" s="316"/>
      <c r="MEN148" s="316"/>
      <c r="MEO148" s="316"/>
      <c r="MEP148" s="316"/>
      <c r="MEQ148" s="316"/>
      <c r="MER148" s="316"/>
      <c r="MES148" s="316" t="s">
        <v>173</v>
      </c>
      <c r="MET148" s="316"/>
      <c r="MEU148" s="316"/>
      <c r="MEV148" s="316"/>
      <c r="MEW148" s="316"/>
      <c r="MEX148" s="316"/>
      <c r="MEY148" s="316"/>
      <c r="MEZ148" s="316"/>
      <c r="MFA148" s="316" t="s">
        <v>173</v>
      </c>
      <c r="MFB148" s="316"/>
      <c r="MFC148" s="316"/>
      <c r="MFD148" s="316"/>
      <c r="MFE148" s="316"/>
      <c r="MFF148" s="316"/>
      <c r="MFG148" s="316"/>
      <c r="MFH148" s="316"/>
      <c r="MFI148" s="316" t="s">
        <v>173</v>
      </c>
      <c r="MFJ148" s="316"/>
      <c r="MFK148" s="316"/>
      <c r="MFL148" s="316"/>
      <c r="MFM148" s="316"/>
      <c r="MFN148" s="316"/>
      <c r="MFO148" s="316"/>
      <c r="MFP148" s="316"/>
      <c r="MFQ148" s="316" t="s">
        <v>173</v>
      </c>
      <c r="MFR148" s="316"/>
      <c r="MFS148" s="316"/>
      <c r="MFT148" s="316"/>
      <c r="MFU148" s="316"/>
      <c r="MFV148" s="316"/>
      <c r="MFW148" s="316"/>
      <c r="MFX148" s="316"/>
      <c r="MFY148" s="316" t="s">
        <v>173</v>
      </c>
      <c r="MFZ148" s="316"/>
      <c r="MGA148" s="316"/>
      <c r="MGB148" s="316"/>
      <c r="MGC148" s="316"/>
      <c r="MGD148" s="316"/>
      <c r="MGE148" s="316"/>
      <c r="MGF148" s="316"/>
      <c r="MGG148" s="316" t="s">
        <v>173</v>
      </c>
      <c r="MGH148" s="316"/>
      <c r="MGI148" s="316"/>
      <c r="MGJ148" s="316"/>
      <c r="MGK148" s="316"/>
      <c r="MGL148" s="316"/>
      <c r="MGM148" s="316"/>
      <c r="MGN148" s="316"/>
      <c r="MGO148" s="316" t="s">
        <v>173</v>
      </c>
      <c r="MGP148" s="316"/>
      <c r="MGQ148" s="316"/>
      <c r="MGR148" s="316"/>
      <c r="MGS148" s="316"/>
      <c r="MGT148" s="316"/>
      <c r="MGU148" s="316"/>
      <c r="MGV148" s="316"/>
      <c r="MGW148" s="316" t="s">
        <v>173</v>
      </c>
      <c r="MGX148" s="316"/>
      <c r="MGY148" s="316"/>
      <c r="MGZ148" s="316"/>
      <c r="MHA148" s="316"/>
      <c r="MHB148" s="316"/>
      <c r="MHC148" s="316"/>
      <c r="MHD148" s="316"/>
      <c r="MHE148" s="316" t="s">
        <v>173</v>
      </c>
      <c r="MHF148" s="316"/>
      <c r="MHG148" s="316"/>
      <c r="MHH148" s="316"/>
      <c r="MHI148" s="316"/>
      <c r="MHJ148" s="316"/>
      <c r="MHK148" s="316"/>
      <c r="MHL148" s="316"/>
      <c r="MHM148" s="316" t="s">
        <v>173</v>
      </c>
      <c r="MHN148" s="316"/>
      <c r="MHO148" s="316"/>
      <c r="MHP148" s="316"/>
      <c r="MHQ148" s="316"/>
      <c r="MHR148" s="316"/>
      <c r="MHS148" s="316"/>
      <c r="MHT148" s="316"/>
      <c r="MHU148" s="316" t="s">
        <v>173</v>
      </c>
      <c r="MHV148" s="316"/>
      <c r="MHW148" s="316"/>
      <c r="MHX148" s="316"/>
      <c r="MHY148" s="316"/>
      <c r="MHZ148" s="316"/>
      <c r="MIA148" s="316"/>
      <c r="MIB148" s="316"/>
      <c r="MIC148" s="316" t="s">
        <v>173</v>
      </c>
      <c r="MID148" s="316"/>
      <c r="MIE148" s="316"/>
      <c r="MIF148" s="316"/>
      <c r="MIG148" s="316"/>
      <c r="MIH148" s="316"/>
      <c r="MII148" s="316"/>
      <c r="MIJ148" s="316"/>
      <c r="MIK148" s="316" t="s">
        <v>173</v>
      </c>
      <c r="MIL148" s="316"/>
      <c r="MIM148" s="316"/>
      <c r="MIN148" s="316"/>
      <c r="MIO148" s="316"/>
      <c r="MIP148" s="316"/>
      <c r="MIQ148" s="316"/>
      <c r="MIR148" s="316"/>
      <c r="MIS148" s="316" t="s">
        <v>173</v>
      </c>
      <c r="MIT148" s="316"/>
      <c r="MIU148" s="316"/>
      <c r="MIV148" s="316"/>
      <c r="MIW148" s="316"/>
      <c r="MIX148" s="316"/>
      <c r="MIY148" s="316"/>
      <c r="MIZ148" s="316"/>
      <c r="MJA148" s="316" t="s">
        <v>173</v>
      </c>
      <c r="MJB148" s="316"/>
      <c r="MJC148" s="316"/>
      <c r="MJD148" s="316"/>
      <c r="MJE148" s="316"/>
      <c r="MJF148" s="316"/>
      <c r="MJG148" s="316"/>
      <c r="MJH148" s="316"/>
      <c r="MJI148" s="316" t="s">
        <v>173</v>
      </c>
      <c r="MJJ148" s="316"/>
      <c r="MJK148" s="316"/>
      <c r="MJL148" s="316"/>
      <c r="MJM148" s="316"/>
      <c r="MJN148" s="316"/>
      <c r="MJO148" s="316"/>
      <c r="MJP148" s="316"/>
      <c r="MJQ148" s="316" t="s">
        <v>173</v>
      </c>
      <c r="MJR148" s="316"/>
      <c r="MJS148" s="316"/>
      <c r="MJT148" s="316"/>
      <c r="MJU148" s="316"/>
      <c r="MJV148" s="316"/>
      <c r="MJW148" s="316"/>
      <c r="MJX148" s="316"/>
      <c r="MJY148" s="316" t="s">
        <v>173</v>
      </c>
      <c r="MJZ148" s="316"/>
      <c r="MKA148" s="316"/>
      <c r="MKB148" s="316"/>
      <c r="MKC148" s="316"/>
      <c r="MKD148" s="316"/>
      <c r="MKE148" s="316"/>
      <c r="MKF148" s="316"/>
      <c r="MKG148" s="316" t="s">
        <v>173</v>
      </c>
      <c r="MKH148" s="316"/>
      <c r="MKI148" s="316"/>
      <c r="MKJ148" s="316"/>
      <c r="MKK148" s="316"/>
      <c r="MKL148" s="316"/>
      <c r="MKM148" s="316"/>
      <c r="MKN148" s="316"/>
      <c r="MKO148" s="316" t="s">
        <v>173</v>
      </c>
      <c r="MKP148" s="316"/>
      <c r="MKQ148" s="316"/>
      <c r="MKR148" s="316"/>
      <c r="MKS148" s="316"/>
      <c r="MKT148" s="316"/>
      <c r="MKU148" s="316"/>
      <c r="MKV148" s="316"/>
      <c r="MKW148" s="316" t="s">
        <v>173</v>
      </c>
      <c r="MKX148" s="316"/>
      <c r="MKY148" s="316"/>
      <c r="MKZ148" s="316"/>
      <c r="MLA148" s="316"/>
      <c r="MLB148" s="316"/>
      <c r="MLC148" s="316"/>
      <c r="MLD148" s="316"/>
      <c r="MLE148" s="316" t="s">
        <v>173</v>
      </c>
      <c r="MLF148" s="316"/>
      <c r="MLG148" s="316"/>
      <c r="MLH148" s="316"/>
      <c r="MLI148" s="316"/>
      <c r="MLJ148" s="316"/>
      <c r="MLK148" s="316"/>
      <c r="MLL148" s="316"/>
      <c r="MLM148" s="316" t="s">
        <v>173</v>
      </c>
      <c r="MLN148" s="316"/>
      <c r="MLO148" s="316"/>
      <c r="MLP148" s="316"/>
      <c r="MLQ148" s="316"/>
      <c r="MLR148" s="316"/>
      <c r="MLS148" s="316"/>
      <c r="MLT148" s="316"/>
      <c r="MLU148" s="316" t="s">
        <v>173</v>
      </c>
      <c r="MLV148" s="316"/>
      <c r="MLW148" s="316"/>
      <c r="MLX148" s="316"/>
      <c r="MLY148" s="316"/>
      <c r="MLZ148" s="316"/>
      <c r="MMA148" s="316"/>
      <c r="MMB148" s="316"/>
      <c r="MMC148" s="316" t="s">
        <v>173</v>
      </c>
      <c r="MMD148" s="316"/>
      <c r="MME148" s="316"/>
      <c r="MMF148" s="316"/>
      <c r="MMG148" s="316"/>
      <c r="MMH148" s="316"/>
      <c r="MMI148" s="316"/>
      <c r="MMJ148" s="316"/>
      <c r="MMK148" s="316" t="s">
        <v>173</v>
      </c>
      <c r="MML148" s="316"/>
      <c r="MMM148" s="316"/>
      <c r="MMN148" s="316"/>
      <c r="MMO148" s="316"/>
      <c r="MMP148" s="316"/>
      <c r="MMQ148" s="316"/>
      <c r="MMR148" s="316"/>
      <c r="MMS148" s="316" t="s">
        <v>173</v>
      </c>
      <c r="MMT148" s="316"/>
      <c r="MMU148" s="316"/>
      <c r="MMV148" s="316"/>
      <c r="MMW148" s="316"/>
      <c r="MMX148" s="316"/>
      <c r="MMY148" s="316"/>
      <c r="MMZ148" s="316"/>
      <c r="MNA148" s="316" t="s">
        <v>173</v>
      </c>
      <c r="MNB148" s="316"/>
      <c r="MNC148" s="316"/>
      <c r="MND148" s="316"/>
      <c r="MNE148" s="316"/>
      <c r="MNF148" s="316"/>
      <c r="MNG148" s="316"/>
      <c r="MNH148" s="316"/>
      <c r="MNI148" s="316" t="s">
        <v>173</v>
      </c>
      <c r="MNJ148" s="316"/>
      <c r="MNK148" s="316"/>
      <c r="MNL148" s="316"/>
      <c r="MNM148" s="316"/>
      <c r="MNN148" s="316"/>
      <c r="MNO148" s="316"/>
      <c r="MNP148" s="316"/>
      <c r="MNQ148" s="316" t="s">
        <v>173</v>
      </c>
      <c r="MNR148" s="316"/>
      <c r="MNS148" s="316"/>
      <c r="MNT148" s="316"/>
      <c r="MNU148" s="316"/>
      <c r="MNV148" s="316"/>
      <c r="MNW148" s="316"/>
      <c r="MNX148" s="316"/>
      <c r="MNY148" s="316" t="s">
        <v>173</v>
      </c>
      <c r="MNZ148" s="316"/>
      <c r="MOA148" s="316"/>
      <c r="MOB148" s="316"/>
      <c r="MOC148" s="316"/>
      <c r="MOD148" s="316"/>
      <c r="MOE148" s="316"/>
      <c r="MOF148" s="316"/>
      <c r="MOG148" s="316" t="s">
        <v>173</v>
      </c>
      <c r="MOH148" s="316"/>
      <c r="MOI148" s="316"/>
      <c r="MOJ148" s="316"/>
      <c r="MOK148" s="316"/>
      <c r="MOL148" s="316"/>
      <c r="MOM148" s="316"/>
      <c r="MON148" s="316"/>
      <c r="MOO148" s="316" t="s">
        <v>173</v>
      </c>
      <c r="MOP148" s="316"/>
      <c r="MOQ148" s="316"/>
      <c r="MOR148" s="316"/>
      <c r="MOS148" s="316"/>
      <c r="MOT148" s="316"/>
      <c r="MOU148" s="316"/>
      <c r="MOV148" s="316"/>
      <c r="MOW148" s="316" t="s">
        <v>173</v>
      </c>
      <c r="MOX148" s="316"/>
      <c r="MOY148" s="316"/>
      <c r="MOZ148" s="316"/>
      <c r="MPA148" s="316"/>
      <c r="MPB148" s="316"/>
      <c r="MPC148" s="316"/>
      <c r="MPD148" s="316"/>
      <c r="MPE148" s="316" t="s">
        <v>173</v>
      </c>
      <c r="MPF148" s="316"/>
      <c r="MPG148" s="316"/>
      <c r="MPH148" s="316"/>
      <c r="MPI148" s="316"/>
      <c r="MPJ148" s="316"/>
      <c r="MPK148" s="316"/>
      <c r="MPL148" s="316"/>
      <c r="MPM148" s="316" t="s">
        <v>173</v>
      </c>
      <c r="MPN148" s="316"/>
      <c r="MPO148" s="316"/>
      <c r="MPP148" s="316"/>
      <c r="MPQ148" s="316"/>
      <c r="MPR148" s="316"/>
      <c r="MPS148" s="316"/>
      <c r="MPT148" s="316"/>
      <c r="MPU148" s="316" t="s">
        <v>173</v>
      </c>
      <c r="MPV148" s="316"/>
      <c r="MPW148" s="316"/>
      <c r="MPX148" s="316"/>
      <c r="MPY148" s="316"/>
      <c r="MPZ148" s="316"/>
      <c r="MQA148" s="316"/>
      <c r="MQB148" s="316"/>
      <c r="MQC148" s="316" t="s">
        <v>173</v>
      </c>
      <c r="MQD148" s="316"/>
      <c r="MQE148" s="316"/>
      <c r="MQF148" s="316"/>
      <c r="MQG148" s="316"/>
      <c r="MQH148" s="316"/>
      <c r="MQI148" s="316"/>
      <c r="MQJ148" s="316"/>
      <c r="MQK148" s="316" t="s">
        <v>173</v>
      </c>
      <c r="MQL148" s="316"/>
      <c r="MQM148" s="316"/>
      <c r="MQN148" s="316"/>
      <c r="MQO148" s="316"/>
      <c r="MQP148" s="316"/>
      <c r="MQQ148" s="316"/>
      <c r="MQR148" s="316"/>
      <c r="MQS148" s="316" t="s">
        <v>173</v>
      </c>
      <c r="MQT148" s="316"/>
      <c r="MQU148" s="316"/>
      <c r="MQV148" s="316"/>
      <c r="MQW148" s="316"/>
      <c r="MQX148" s="316"/>
      <c r="MQY148" s="316"/>
      <c r="MQZ148" s="316"/>
      <c r="MRA148" s="316" t="s">
        <v>173</v>
      </c>
      <c r="MRB148" s="316"/>
      <c r="MRC148" s="316"/>
      <c r="MRD148" s="316"/>
      <c r="MRE148" s="316"/>
      <c r="MRF148" s="316"/>
      <c r="MRG148" s="316"/>
      <c r="MRH148" s="316"/>
      <c r="MRI148" s="316" t="s">
        <v>173</v>
      </c>
      <c r="MRJ148" s="316"/>
      <c r="MRK148" s="316"/>
      <c r="MRL148" s="316"/>
      <c r="MRM148" s="316"/>
      <c r="MRN148" s="316"/>
      <c r="MRO148" s="316"/>
      <c r="MRP148" s="316"/>
      <c r="MRQ148" s="316" t="s">
        <v>173</v>
      </c>
      <c r="MRR148" s="316"/>
      <c r="MRS148" s="316"/>
      <c r="MRT148" s="316"/>
      <c r="MRU148" s="316"/>
      <c r="MRV148" s="316"/>
      <c r="MRW148" s="316"/>
      <c r="MRX148" s="316"/>
      <c r="MRY148" s="316" t="s">
        <v>173</v>
      </c>
      <c r="MRZ148" s="316"/>
      <c r="MSA148" s="316"/>
      <c r="MSB148" s="316"/>
      <c r="MSC148" s="316"/>
      <c r="MSD148" s="316"/>
      <c r="MSE148" s="316"/>
      <c r="MSF148" s="316"/>
      <c r="MSG148" s="316" t="s">
        <v>173</v>
      </c>
      <c r="MSH148" s="316"/>
      <c r="MSI148" s="316"/>
      <c r="MSJ148" s="316"/>
      <c r="MSK148" s="316"/>
      <c r="MSL148" s="316"/>
      <c r="MSM148" s="316"/>
      <c r="MSN148" s="316"/>
      <c r="MSO148" s="316" t="s">
        <v>173</v>
      </c>
      <c r="MSP148" s="316"/>
      <c r="MSQ148" s="316"/>
      <c r="MSR148" s="316"/>
      <c r="MSS148" s="316"/>
      <c r="MST148" s="316"/>
      <c r="MSU148" s="316"/>
      <c r="MSV148" s="316"/>
      <c r="MSW148" s="316" t="s">
        <v>173</v>
      </c>
      <c r="MSX148" s="316"/>
      <c r="MSY148" s="316"/>
      <c r="MSZ148" s="316"/>
      <c r="MTA148" s="316"/>
      <c r="MTB148" s="316"/>
      <c r="MTC148" s="316"/>
      <c r="MTD148" s="316"/>
      <c r="MTE148" s="316" t="s">
        <v>173</v>
      </c>
      <c r="MTF148" s="316"/>
      <c r="MTG148" s="316"/>
      <c r="MTH148" s="316"/>
      <c r="MTI148" s="316"/>
      <c r="MTJ148" s="316"/>
      <c r="MTK148" s="316"/>
      <c r="MTL148" s="316"/>
      <c r="MTM148" s="316" t="s">
        <v>173</v>
      </c>
      <c r="MTN148" s="316"/>
      <c r="MTO148" s="316"/>
      <c r="MTP148" s="316"/>
      <c r="MTQ148" s="316"/>
      <c r="MTR148" s="316"/>
      <c r="MTS148" s="316"/>
      <c r="MTT148" s="316"/>
      <c r="MTU148" s="316" t="s">
        <v>173</v>
      </c>
      <c r="MTV148" s="316"/>
      <c r="MTW148" s="316"/>
      <c r="MTX148" s="316"/>
      <c r="MTY148" s="316"/>
      <c r="MTZ148" s="316"/>
      <c r="MUA148" s="316"/>
      <c r="MUB148" s="316"/>
      <c r="MUC148" s="316" t="s">
        <v>173</v>
      </c>
      <c r="MUD148" s="316"/>
      <c r="MUE148" s="316"/>
      <c r="MUF148" s="316"/>
      <c r="MUG148" s="316"/>
      <c r="MUH148" s="316"/>
      <c r="MUI148" s="316"/>
      <c r="MUJ148" s="316"/>
      <c r="MUK148" s="316" t="s">
        <v>173</v>
      </c>
      <c r="MUL148" s="316"/>
      <c r="MUM148" s="316"/>
      <c r="MUN148" s="316"/>
      <c r="MUO148" s="316"/>
      <c r="MUP148" s="316"/>
      <c r="MUQ148" s="316"/>
      <c r="MUR148" s="316"/>
      <c r="MUS148" s="316" t="s">
        <v>173</v>
      </c>
      <c r="MUT148" s="316"/>
      <c r="MUU148" s="316"/>
      <c r="MUV148" s="316"/>
      <c r="MUW148" s="316"/>
      <c r="MUX148" s="316"/>
      <c r="MUY148" s="316"/>
      <c r="MUZ148" s="316"/>
      <c r="MVA148" s="316" t="s">
        <v>173</v>
      </c>
      <c r="MVB148" s="316"/>
      <c r="MVC148" s="316"/>
      <c r="MVD148" s="316"/>
      <c r="MVE148" s="316"/>
      <c r="MVF148" s="316"/>
      <c r="MVG148" s="316"/>
      <c r="MVH148" s="316"/>
      <c r="MVI148" s="316" t="s">
        <v>173</v>
      </c>
      <c r="MVJ148" s="316"/>
      <c r="MVK148" s="316"/>
      <c r="MVL148" s="316"/>
      <c r="MVM148" s="316"/>
      <c r="MVN148" s="316"/>
      <c r="MVO148" s="316"/>
      <c r="MVP148" s="316"/>
      <c r="MVQ148" s="316" t="s">
        <v>173</v>
      </c>
      <c r="MVR148" s="316"/>
      <c r="MVS148" s="316"/>
      <c r="MVT148" s="316"/>
      <c r="MVU148" s="316"/>
      <c r="MVV148" s="316"/>
      <c r="MVW148" s="316"/>
      <c r="MVX148" s="316"/>
      <c r="MVY148" s="316" t="s">
        <v>173</v>
      </c>
      <c r="MVZ148" s="316"/>
      <c r="MWA148" s="316"/>
      <c r="MWB148" s="316"/>
      <c r="MWC148" s="316"/>
      <c r="MWD148" s="316"/>
      <c r="MWE148" s="316"/>
      <c r="MWF148" s="316"/>
      <c r="MWG148" s="316" t="s">
        <v>173</v>
      </c>
      <c r="MWH148" s="316"/>
      <c r="MWI148" s="316"/>
      <c r="MWJ148" s="316"/>
      <c r="MWK148" s="316"/>
      <c r="MWL148" s="316"/>
      <c r="MWM148" s="316"/>
      <c r="MWN148" s="316"/>
      <c r="MWO148" s="316" t="s">
        <v>173</v>
      </c>
      <c r="MWP148" s="316"/>
      <c r="MWQ148" s="316"/>
      <c r="MWR148" s="316"/>
      <c r="MWS148" s="316"/>
      <c r="MWT148" s="316"/>
      <c r="MWU148" s="316"/>
      <c r="MWV148" s="316"/>
      <c r="MWW148" s="316" t="s">
        <v>173</v>
      </c>
      <c r="MWX148" s="316"/>
      <c r="MWY148" s="316"/>
      <c r="MWZ148" s="316"/>
      <c r="MXA148" s="316"/>
      <c r="MXB148" s="316"/>
      <c r="MXC148" s="316"/>
      <c r="MXD148" s="316"/>
      <c r="MXE148" s="316" t="s">
        <v>173</v>
      </c>
      <c r="MXF148" s="316"/>
      <c r="MXG148" s="316"/>
      <c r="MXH148" s="316"/>
      <c r="MXI148" s="316"/>
      <c r="MXJ148" s="316"/>
      <c r="MXK148" s="316"/>
      <c r="MXL148" s="316"/>
      <c r="MXM148" s="316" t="s">
        <v>173</v>
      </c>
      <c r="MXN148" s="316"/>
      <c r="MXO148" s="316"/>
      <c r="MXP148" s="316"/>
      <c r="MXQ148" s="316"/>
      <c r="MXR148" s="316"/>
      <c r="MXS148" s="316"/>
      <c r="MXT148" s="316"/>
      <c r="MXU148" s="316" t="s">
        <v>173</v>
      </c>
      <c r="MXV148" s="316"/>
      <c r="MXW148" s="316"/>
      <c r="MXX148" s="316"/>
      <c r="MXY148" s="316"/>
      <c r="MXZ148" s="316"/>
      <c r="MYA148" s="316"/>
      <c r="MYB148" s="316"/>
      <c r="MYC148" s="316" t="s">
        <v>173</v>
      </c>
      <c r="MYD148" s="316"/>
      <c r="MYE148" s="316"/>
      <c r="MYF148" s="316"/>
      <c r="MYG148" s="316"/>
      <c r="MYH148" s="316"/>
      <c r="MYI148" s="316"/>
      <c r="MYJ148" s="316"/>
      <c r="MYK148" s="316" t="s">
        <v>173</v>
      </c>
      <c r="MYL148" s="316"/>
      <c r="MYM148" s="316"/>
      <c r="MYN148" s="316"/>
      <c r="MYO148" s="316"/>
      <c r="MYP148" s="316"/>
      <c r="MYQ148" s="316"/>
      <c r="MYR148" s="316"/>
      <c r="MYS148" s="316" t="s">
        <v>173</v>
      </c>
      <c r="MYT148" s="316"/>
      <c r="MYU148" s="316"/>
      <c r="MYV148" s="316"/>
      <c r="MYW148" s="316"/>
      <c r="MYX148" s="316"/>
      <c r="MYY148" s="316"/>
      <c r="MYZ148" s="316"/>
      <c r="MZA148" s="316" t="s">
        <v>173</v>
      </c>
      <c r="MZB148" s="316"/>
      <c r="MZC148" s="316"/>
      <c r="MZD148" s="316"/>
      <c r="MZE148" s="316"/>
      <c r="MZF148" s="316"/>
      <c r="MZG148" s="316"/>
      <c r="MZH148" s="316"/>
      <c r="MZI148" s="316" t="s">
        <v>173</v>
      </c>
      <c r="MZJ148" s="316"/>
      <c r="MZK148" s="316"/>
      <c r="MZL148" s="316"/>
      <c r="MZM148" s="316"/>
      <c r="MZN148" s="316"/>
      <c r="MZO148" s="316"/>
      <c r="MZP148" s="316"/>
      <c r="MZQ148" s="316" t="s">
        <v>173</v>
      </c>
      <c r="MZR148" s="316"/>
      <c r="MZS148" s="316"/>
      <c r="MZT148" s="316"/>
      <c r="MZU148" s="316"/>
      <c r="MZV148" s="316"/>
      <c r="MZW148" s="316"/>
      <c r="MZX148" s="316"/>
      <c r="MZY148" s="316" t="s">
        <v>173</v>
      </c>
      <c r="MZZ148" s="316"/>
      <c r="NAA148" s="316"/>
      <c r="NAB148" s="316"/>
      <c r="NAC148" s="316"/>
      <c r="NAD148" s="316"/>
      <c r="NAE148" s="316"/>
      <c r="NAF148" s="316"/>
      <c r="NAG148" s="316" t="s">
        <v>173</v>
      </c>
      <c r="NAH148" s="316"/>
      <c r="NAI148" s="316"/>
      <c r="NAJ148" s="316"/>
      <c r="NAK148" s="316"/>
      <c r="NAL148" s="316"/>
      <c r="NAM148" s="316"/>
      <c r="NAN148" s="316"/>
      <c r="NAO148" s="316" t="s">
        <v>173</v>
      </c>
      <c r="NAP148" s="316"/>
      <c r="NAQ148" s="316"/>
      <c r="NAR148" s="316"/>
      <c r="NAS148" s="316"/>
      <c r="NAT148" s="316"/>
      <c r="NAU148" s="316"/>
      <c r="NAV148" s="316"/>
      <c r="NAW148" s="316" t="s">
        <v>173</v>
      </c>
      <c r="NAX148" s="316"/>
      <c r="NAY148" s="316"/>
      <c r="NAZ148" s="316"/>
      <c r="NBA148" s="316"/>
      <c r="NBB148" s="316"/>
      <c r="NBC148" s="316"/>
      <c r="NBD148" s="316"/>
      <c r="NBE148" s="316" t="s">
        <v>173</v>
      </c>
      <c r="NBF148" s="316"/>
      <c r="NBG148" s="316"/>
      <c r="NBH148" s="316"/>
      <c r="NBI148" s="316"/>
      <c r="NBJ148" s="316"/>
      <c r="NBK148" s="316"/>
      <c r="NBL148" s="316"/>
      <c r="NBM148" s="316" t="s">
        <v>173</v>
      </c>
      <c r="NBN148" s="316"/>
      <c r="NBO148" s="316"/>
      <c r="NBP148" s="316"/>
      <c r="NBQ148" s="316"/>
      <c r="NBR148" s="316"/>
      <c r="NBS148" s="316"/>
      <c r="NBT148" s="316"/>
      <c r="NBU148" s="316" t="s">
        <v>173</v>
      </c>
      <c r="NBV148" s="316"/>
      <c r="NBW148" s="316"/>
      <c r="NBX148" s="316"/>
      <c r="NBY148" s="316"/>
      <c r="NBZ148" s="316"/>
      <c r="NCA148" s="316"/>
      <c r="NCB148" s="316"/>
      <c r="NCC148" s="316" t="s">
        <v>173</v>
      </c>
      <c r="NCD148" s="316"/>
      <c r="NCE148" s="316"/>
      <c r="NCF148" s="316"/>
      <c r="NCG148" s="316"/>
      <c r="NCH148" s="316"/>
      <c r="NCI148" s="316"/>
      <c r="NCJ148" s="316"/>
      <c r="NCK148" s="316" t="s">
        <v>173</v>
      </c>
      <c r="NCL148" s="316"/>
      <c r="NCM148" s="316"/>
      <c r="NCN148" s="316"/>
      <c r="NCO148" s="316"/>
      <c r="NCP148" s="316"/>
      <c r="NCQ148" s="316"/>
      <c r="NCR148" s="316"/>
      <c r="NCS148" s="316" t="s">
        <v>173</v>
      </c>
      <c r="NCT148" s="316"/>
      <c r="NCU148" s="316"/>
      <c r="NCV148" s="316"/>
      <c r="NCW148" s="316"/>
      <c r="NCX148" s="316"/>
      <c r="NCY148" s="316"/>
      <c r="NCZ148" s="316"/>
      <c r="NDA148" s="316" t="s">
        <v>173</v>
      </c>
      <c r="NDB148" s="316"/>
      <c r="NDC148" s="316"/>
      <c r="NDD148" s="316"/>
      <c r="NDE148" s="316"/>
      <c r="NDF148" s="316"/>
      <c r="NDG148" s="316"/>
      <c r="NDH148" s="316"/>
      <c r="NDI148" s="316" t="s">
        <v>173</v>
      </c>
      <c r="NDJ148" s="316"/>
      <c r="NDK148" s="316"/>
      <c r="NDL148" s="316"/>
      <c r="NDM148" s="316"/>
      <c r="NDN148" s="316"/>
      <c r="NDO148" s="316"/>
      <c r="NDP148" s="316"/>
      <c r="NDQ148" s="316" t="s">
        <v>173</v>
      </c>
      <c r="NDR148" s="316"/>
      <c r="NDS148" s="316"/>
      <c r="NDT148" s="316"/>
      <c r="NDU148" s="316"/>
      <c r="NDV148" s="316"/>
      <c r="NDW148" s="316"/>
      <c r="NDX148" s="316"/>
      <c r="NDY148" s="316" t="s">
        <v>173</v>
      </c>
      <c r="NDZ148" s="316"/>
      <c r="NEA148" s="316"/>
      <c r="NEB148" s="316"/>
      <c r="NEC148" s="316"/>
      <c r="NED148" s="316"/>
      <c r="NEE148" s="316"/>
      <c r="NEF148" s="316"/>
      <c r="NEG148" s="316" t="s">
        <v>173</v>
      </c>
      <c r="NEH148" s="316"/>
      <c r="NEI148" s="316"/>
      <c r="NEJ148" s="316"/>
      <c r="NEK148" s="316"/>
      <c r="NEL148" s="316"/>
      <c r="NEM148" s="316"/>
      <c r="NEN148" s="316"/>
      <c r="NEO148" s="316" t="s">
        <v>173</v>
      </c>
      <c r="NEP148" s="316"/>
      <c r="NEQ148" s="316"/>
      <c r="NER148" s="316"/>
      <c r="NES148" s="316"/>
      <c r="NET148" s="316"/>
      <c r="NEU148" s="316"/>
      <c r="NEV148" s="316"/>
      <c r="NEW148" s="316" t="s">
        <v>173</v>
      </c>
      <c r="NEX148" s="316"/>
      <c r="NEY148" s="316"/>
      <c r="NEZ148" s="316"/>
      <c r="NFA148" s="316"/>
      <c r="NFB148" s="316"/>
      <c r="NFC148" s="316"/>
      <c r="NFD148" s="316"/>
      <c r="NFE148" s="316" t="s">
        <v>173</v>
      </c>
      <c r="NFF148" s="316"/>
      <c r="NFG148" s="316"/>
      <c r="NFH148" s="316"/>
      <c r="NFI148" s="316"/>
      <c r="NFJ148" s="316"/>
      <c r="NFK148" s="316"/>
      <c r="NFL148" s="316"/>
      <c r="NFM148" s="316" t="s">
        <v>173</v>
      </c>
      <c r="NFN148" s="316"/>
      <c r="NFO148" s="316"/>
      <c r="NFP148" s="316"/>
      <c r="NFQ148" s="316"/>
      <c r="NFR148" s="316"/>
      <c r="NFS148" s="316"/>
      <c r="NFT148" s="316"/>
      <c r="NFU148" s="316" t="s">
        <v>173</v>
      </c>
      <c r="NFV148" s="316"/>
      <c r="NFW148" s="316"/>
      <c r="NFX148" s="316"/>
      <c r="NFY148" s="316"/>
      <c r="NFZ148" s="316"/>
      <c r="NGA148" s="316"/>
      <c r="NGB148" s="316"/>
      <c r="NGC148" s="316" t="s">
        <v>173</v>
      </c>
      <c r="NGD148" s="316"/>
      <c r="NGE148" s="316"/>
      <c r="NGF148" s="316"/>
      <c r="NGG148" s="316"/>
      <c r="NGH148" s="316"/>
      <c r="NGI148" s="316"/>
      <c r="NGJ148" s="316"/>
      <c r="NGK148" s="316" t="s">
        <v>173</v>
      </c>
      <c r="NGL148" s="316"/>
      <c r="NGM148" s="316"/>
      <c r="NGN148" s="316"/>
      <c r="NGO148" s="316"/>
      <c r="NGP148" s="316"/>
      <c r="NGQ148" s="316"/>
      <c r="NGR148" s="316"/>
      <c r="NGS148" s="316" t="s">
        <v>173</v>
      </c>
      <c r="NGT148" s="316"/>
      <c r="NGU148" s="316"/>
      <c r="NGV148" s="316"/>
      <c r="NGW148" s="316"/>
      <c r="NGX148" s="316"/>
      <c r="NGY148" s="316"/>
      <c r="NGZ148" s="316"/>
      <c r="NHA148" s="316" t="s">
        <v>173</v>
      </c>
      <c r="NHB148" s="316"/>
      <c r="NHC148" s="316"/>
      <c r="NHD148" s="316"/>
      <c r="NHE148" s="316"/>
      <c r="NHF148" s="316"/>
      <c r="NHG148" s="316"/>
      <c r="NHH148" s="316"/>
      <c r="NHI148" s="316" t="s">
        <v>173</v>
      </c>
      <c r="NHJ148" s="316"/>
      <c r="NHK148" s="316"/>
      <c r="NHL148" s="316"/>
      <c r="NHM148" s="316"/>
      <c r="NHN148" s="316"/>
      <c r="NHO148" s="316"/>
      <c r="NHP148" s="316"/>
      <c r="NHQ148" s="316" t="s">
        <v>173</v>
      </c>
      <c r="NHR148" s="316"/>
      <c r="NHS148" s="316"/>
      <c r="NHT148" s="316"/>
      <c r="NHU148" s="316"/>
      <c r="NHV148" s="316"/>
      <c r="NHW148" s="316"/>
      <c r="NHX148" s="316"/>
      <c r="NHY148" s="316" t="s">
        <v>173</v>
      </c>
      <c r="NHZ148" s="316"/>
      <c r="NIA148" s="316"/>
      <c r="NIB148" s="316"/>
      <c r="NIC148" s="316"/>
      <c r="NID148" s="316"/>
      <c r="NIE148" s="316"/>
      <c r="NIF148" s="316"/>
      <c r="NIG148" s="316" t="s">
        <v>173</v>
      </c>
      <c r="NIH148" s="316"/>
      <c r="NII148" s="316"/>
      <c r="NIJ148" s="316"/>
      <c r="NIK148" s="316"/>
      <c r="NIL148" s="316"/>
      <c r="NIM148" s="316"/>
      <c r="NIN148" s="316"/>
      <c r="NIO148" s="316" t="s">
        <v>173</v>
      </c>
      <c r="NIP148" s="316"/>
      <c r="NIQ148" s="316"/>
      <c r="NIR148" s="316"/>
      <c r="NIS148" s="316"/>
      <c r="NIT148" s="316"/>
      <c r="NIU148" s="316"/>
      <c r="NIV148" s="316"/>
      <c r="NIW148" s="316" t="s">
        <v>173</v>
      </c>
      <c r="NIX148" s="316"/>
      <c r="NIY148" s="316"/>
      <c r="NIZ148" s="316"/>
      <c r="NJA148" s="316"/>
      <c r="NJB148" s="316"/>
      <c r="NJC148" s="316"/>
      <c r="NJD148" s="316"/>
      <c r="NJE148" s="316" t="s">
        <v>173</v>
      </c>
      <c r="NJF148" s="316"/>
      <c r="NJG148" s="316"/>
      <c r="NJH148" s="316"/>
      <c r="NJI148" s="316"/>
      <c r="NJJ148" s="316"/>
      <c r="NJK148" s="316"/>
      <c r="NJL148" s="316"/>
      <c r="NJM148" s="316" t="s">
        <v>173</v>
      </c>
      <c r="NJN148" s="316"/>
      <c r="NJO148" s="316"/>
      <c r="NJP148" s="316"/>
      <c r="NJQ148" s="316"/>
      <c r="NJR148" s="316"/>
      <c r="NJS148" s="316"/>
      <c r="NJT148" s="316"/>
      <c r="NJU148" s="316" t="s">
        <v>173</v>
      </c>
      <c r="NJV148" s="316"/>
      <c r="NJW148" s="316"/>
      <c r="NJX148" s="316"/>
      <c r="NJY148" s="316"/>
      <c r="NJZ148" s="316"/>
      <c r="NKA148" s="316"/>
      <c r="NKB148" s="316"/>
      <c r="NKC148" s="316" t="s">
        <v>173</v>
      </c>
      <c r="NKD148" s="316"/>
      <c r="NKE148" s="316"/>
      <c r="NKF148" s="316"/>
      <c r="NKG148" s="316"/>
      <c r="NKH148" s="316"/>
      <c r="NKI148" s="316"/>
      <c r="NKJ148" s="316"/>
      <c r="NKK148" s="316" t="s">
        <v>173</v>
      </c>
      <c r="NKL148" s="316"/>
      <c r="NKM148" s="316"/>
      <c r="NKN148" s="316"/>
      <c r="NKO148" s="316"/>
      <c r="NKP148" s="316"/>
      <c r="NKQ148" s="316"/>
      <c r="NKR148" s="316"/>
      <c r="NKS148" s="316" t="s">
        <v>173</v>
      </c>
      <c r="NKT148" s="316"/>
      <c r="NKU148" s="316"/>
      <c r="NKV148" s="316"/>
      <c r="NKW148" s="316"/>
      <c r="NKX148" s="316"/>
      <c r="NKY148" s="316"/>
      <c r="NKZ148" s="316"/>
      <c r="NLA148" s="316" t="s">
        <v>173</v>
      </c>
      <c r="NLB148" s="316"/>
      <c r="NLC148" s="316"/>
      <c r="NLD148" s="316"/>
      <c r="NLE148" s="316"/>
      <c r="NLF148" s="316"/>
      <c r="NLG148" s="316"/>
      <c r="NLH148" s="316"/>
      <c r="NLI148" s="316" t="s">
        <v>173</v>
      </c>
      <c r="NLJ148" s="316"/>
      <c r="NLK148" s="316"/>
      <c r="NLL148" s="316"/>
      <c r="NLM148" s="316"/>
      <c r="NLN148" s="316"/>
      <c r="NLO148" s="316"/>
      <c r="NLP148" s="316"/>
      <c r="NLQ148" s="316" t="s">
        <v>173</v>
      </c>
      <c r="NLR148" s="316"/>
      <c r="NLS148" s="316"/>
      <c r="NLT148" s="316"/>
      <c r="NLU148" s="316"/>
      <c r="NLV148" s="316"/>
      <c r="NLW148" s="316"/>
      <c r="NLX148" s="316"/>
      <c r="NLY148" s="316" t="s">
        <v>173</v>
      </c>
      <c r="NLZ148" s="316"/>
      <c r="NMA148" s="316"/>
      <c r="NMB148" s="316"/>
      <c r="NMC148" s="316"/>
      <c r="NMD148" s="316"/>
      <c r="NME148" s="316"/>
      <c r="NMF148" s="316"/>
      <c r="NMG148" s="316" t="s">
        <v>173</v>
      </c>
      <c r="NMH148" s="316"/>
      <c r="NMI148" s="316"/>
      <c r="NMJ148" s="316"/>
      <c r="NMK148" s="316"/>
      <c r="NML148" s="316"/>
      <c r="NMM148" s="316"/>
      <c r="NMN148" s="316"/>
      <c r="NMO148" s="316" t="s">
        <v>173</v>
      </c>
      <c r="NMP148" s="316"/>
      <c r="NMQ148" s="316"/>
      <c r="NMR148" s="316"/>
      <c r="NMS148" s="316"/>
      <c r="NMT148" s="316"/>
      <c r="NMU148" s="316"/>
      <c r="NMV148" s="316"/>
      <c r="NMW148" s="316" t="s">
        <v>173</v>
      </c>
      <c r="NMX148" s="316"/>
      <c r="NMY148" s="316"/>
      <c r="NMZ148" s="316"/>
      <c r="NNA148" s="316"/>
      <c r="NNB148" s="316"/>
      <c r="NNC148" s="316"/>
      <c r="NND148" s="316"/>
      <c r="NNE148" s="316" t="s">
        <v>173</v>
      </c>
      <c r="NNF148" s="316"/>
      <c r="NNG148" s="316"/>
      <c r="NNH148" s="316"/>
      <c r="NNI148" s="316"/>
      <c r="NNJ148" s="316"/>
      <c r="NNK148" s="316"/>
      <c r="NNL148" s="316"/>
      <c r="NNM148" s="316" t="s">
        <v>173</v>
      </c>
      <c r="NNN148" s="316"/>
      <c r="NNO148" s="316"/>
      <c r="NNP148" s="316"/>
      <c r="NNQ148" s="316"/>
      <c r="NNR148" s="316"/>
      <c r="NNS148" s="316"/>
      <c r="NNT148" s="316"/>
      <c r="NNU148" s="316" t="s">
        <v>173</v>
      </c>
      <c r="NNV148" s="316"/>
      <c r="NNW148" s="316"/>
      <c r="NNX148" s="316"/>
      <c r="NNY148" s="316"/>
      <c r="NNZ148" s="316"/>
      <c r="NOA148" s="316"/>
      <c r="NOB148" s="316"/>
      <c r="NOC148" s="316" t="s">
        <v>173</v>
      </c>
      <c r="NOD148" s="316"/>
      <c r="NOE148" s="316"/>
      <c r="NOF148" s="316"/>
      <c r="NOG148" s="316"/>
      <c r="NOH148" s="316"/>
      <c r="NOI148" s="316"/>
      <c r="NOJ148" s="316"/>
      <c r="NOK148" s="316" t="s">
        <v>173</v>
      </c>
      <c r="NOL148" s="316"/>
      <c r="NOM148" s="316"/>
      <c r="NON148" s="316"/>
      <c r="NOO148" s="316"/>
      <c r="NOP148" s="316"/>
      <c r="NOQ148" s="316"/>
      <c r="NOR148" s="316"/>
      <c r="NOS148" s="316" t="s">
        <v>173</v>
      </c>
      <c r="NOT148" s="316"/>
      <c r="NOU148" s="316"/>
      <c r="NOV148" s="316"/>
      <c r="NOW148" s="316"/>
      <c r="NOX148" s="316"/>
      <c r="NOY148" s="316"/>
      <c r="NOZ148" s="316"/>
      <c r="NPA148" s="316" t="s">
        <v>173</v>
      </c>
      <c r="NPB148" s="316"/>
      <c r="NPC148" s="316"/>
      <c r="NPD148" s="316"/>
      <c r="NPE148" s="316"/>
      <c r="NPF148" s="316"/>
      <c r="NPG148" s="316"/>
      <c r="NPH148" s="316"/>
      <c r="NPI148" s="316" t="s">
        <v>173</v>
      </c>
      <c r="NPJ148" s="316"/>
      <c r="NPK148" s="316"/>
      <c r="NPL148" s="316"/>
      <c r="NPM148" s="316"/>
      <c r="NPN148" s="316"/>
      <c r="NPO148" s="316"/>
      <c r="NPP148" s="316"/>
      <c r="NPQ148" s="316" t="s">
        <v>173</v>
      </c>
      <c r="NPR148" s="316"/>
      <c r="NPS148" s="316"/>
      <c r="NPT148" s="316"/>
      <c r="NPU148" s="316"/>
      <c r="NPV148" s="316"/>
      <c r="NPW148" s="316"/>
      <c r="NPX148" s="316"/>
      <c r="NPY148" s="316" t="s">
        <v>173</v>
      </c>
      <c r="NPZ148" s="316"/>
      <c r="NQA148" s="316"/>
      <c r="NQB148" s="316"/>
      <c r="NQC148" s="316"/>
      <c r="NQD148" s="316"/>
      <c r="NQE148" s="316"/>
      <c r="NQF148" s="316"/>
      <c r="NQG148" s="316" t="s">
        <v>173</v>
      </c>
      <c r="NQH148" s="316"/>
      <c r="NQI148" s="316"/>
      <c r="NQJ148" s="316"/>
      <c r="NQK148" s="316"/>
      <c r="NQL148" s="316"/>
      <c r="NQM148" s="316"/>
      <c r="NQN148" s="316"/>
      <c r="NQO148" s="316" t="s">
        <v>173</v>
      </c>
      <c r="NQP148" s="316"/>
      <c r="NQQ148" s="316"/>
      <c r="NQR148" s="316"/>
      <c r="NQS148" s="316"/>
      <c r="NQT148" s="316"/>
      <c r="NQU148" s="316"/>
      <c r="NQV148" s="316"/>
      <c r="NQW148" s="316" t="s">
        <v>173</v>
      </c>
      <c r="NQX148" s="316"/>
      <c r="NQY148" s="316"/>
      <c r="NQZ148" s="316"/>
      <c r="NRA148" s="316"/>
      <c r="NRB148" s="316"/>
      <c r="NRC148" s="316"/>
      <c r="NRD148" s="316"/>
      <c r="NRE148" s="316" t="s">
        <v>173</v>
      </c>
      <c r="NRF148" s="316"/>
      <c r="NRG148" s="316"/>
      <c r="NRH148" s="316"/>
      <c r="NRI148" s="316"/>
      <c r="NRJ148" s="316"/>
      <c r="NRK148" s="316"/>
      <c r="NRL148" s="316"/>
      <c r="NRM148" s="316" t="s">
        <v>173</v>
      </c>
      <c r="NRN148" s="316"/>
      <c r="NRO148" s="316"/>
      <c r="NRP148" s="316"/>
      <c r="NRQ148" s="316"/>
      <c r="NRR148" s="316"/>
      <c r="NRS148" s="316"/>
      <c r="NRT148" s="316"/>
      <c r="NRU148" s="316" t="s">
        <v>173</v>
      </c>
      <c r="NRV148" s="316"/>
      <c r="NRW148" s="316"/>
      <c r="NRX148" s="316"/>
      <c r="NRY148" s="316"/>
      <c r="NRZ148" s="316"/>
      <c r="NSA148" s="316"/>
      <c r="NSB148" s="316"/>
      <c r="NSC148" s="316" t="s">
        <v>173</v>
      </c>
      <c r="NSD148" s="316"/>
      <c r="NSE148" s="316"/>
      <c r="NSF148" s="316"/>
      <c r="NSG148" s="316"/>
      <c r="NSH148" s="316"/>
      <c r="NSI148" s="316"/>
      <c r="NSJ148" s="316"/>
      <c r="NSK148" s="316" t="s">
        <v>173</v>
      </c>
      <c r="NSL148" s="316"/>
      <c r="NSM148" s="316"/>
      <c r="NSN148" s="316"/>
      <c r="NSO148" s="316"/>
      <c r="NSP148" s="316"/>
      <c r="NSQ148" s="316"/>
      <c r="NSR148" s="316"/>
      <c r="NSS148" s="316" t="s">
        <v>173</v>
      </c>
      <c r="NST148" s="316"/>
      <c r="NSU148" s="316"/>
      <c r="NSV148" s="316"/>
      <c r="NSW148" s="316"/>
      <c r="NSX148" s="316"/>
      <c r="NSY148" s="316"/>
      <c r="NSZ148" s="316"/>
      <c r="NTA148" s="316" t="s">
        <v>173</v>
      </c>
      <c r="NTB148" s="316"/>
      <c r="NTC148" s="316"/>
      <c r="NTD148" s="316"/>
      <c r="NTE148" s="316"/>
      <c r="NTF148" s="316"/>
      <c r="NTG148" s="316"/>
      <c r="NTH148" s="316"/>
      <c r="NTI148" s="316" t="s">
        <v>173</v>
      </c>
      <c r="NTJ148" s="316"/>
      <c r="NTK148" s="316"/>
      <c r="NTL148" s="316"/>
      <c r="NTM148" s="316"/>
      <c r="NTN148" s="316"/>
      <c r="NTO148" s="316"/>
      <c r="NTP148" s="316"/>
      <c r="NTQ148" s="316" t="s">
        <v>173</v>
      </c>
      <c r="NTR148" s="316"/>
      <c r="NTS148" s="316"/>
      <c r="NTT148" s="316"/>
      <c r="NTU148" s="316"/>
      <c r="NTV148" s="316"/>
      <c r="NTW148" s="316"/>
      <c r="NTX148" s="316"/>
      <c r="NTY148" s="316" t="s">
        <v>173</v>
      </c>
      <c r="NTZ148" s="316"/>
      <c r="NUA148" s="316"/>
      <c r="NUB148" s="316"/>
      <c r="NUC148" s="316"/>
      <c r="NUD148" s="316"/>
      <c r="NUE148" s="316"/>
      <c r="NUF148" s="316"/>
      <c r="NUG148" s="316" t="s">
        <v>173</v>
      </c>
      <c r="NUH148" s="316"/>
      <c r="NUI148" s="316"/>
      <c r="NUJ148" s="316"/>
      <c r="NUK148" s="316"/>
      <c r="NUL148" s="316"/>
      <c r="NUM148" s="316"/>
      <c r="NUN148" s="316"/>
      <c r="NUO148" s="316" t="s">
        <v>173</v>
      </c>
      <c r="NUP148" s="316"/>
      <c r="NUQ148" s="316"/>
      <c r="NUR148" s="316"/>
      <c r="NUS148" s="316"/>
      <c r="NUT148" s="316"/>
      <c r="NUU148" s="316"/>
      <c r="NUV148" s="316"/>
      <c r="NUW148" s="316" t="s">
        <v>173</v>
      </c>
      <c r="NUX148" s="316"/>
      <c r="NUY148" s="316"/>
      <c r="NUZ148" s="316"/>
      <c r="NVA148" s="316"/>
      <c r="NVB148" s="316"/>
      <c r="NVC148" s="316"/>
      <c r="NVD148" s="316"/>
      <c r="NVE148" s="316" t="s">
        <v>173</v>
      </c>
      <c r="NVF148" s="316"/>
      <c r="NVG148" s="316"/>
      <c r="NVH148" s="316"/>
      <c r="NVI148" s="316"/>
      <c r="NVJ148" s="316"/>
      <c r="NVK148" s="316"/>
      <c r="NVL148" s="316"/>
      <c r="NVM148" s="316" t="s">
        <v>173</v>
      </c>
      <c r="NVN148" s="316"/>
      <c r="NVO148" s="316"/>
      <c r="NVP148" s="316"/>
      <c r="NVQ148" s="316"/>
      <c r="NVR148" s="316"/>
      <c r="NVS148" s="316"/>
      <c r="NVT148" s="316"/>
      <c r="NVU148" s="316" t="s">
        <v>173</v>
      </c>
      <c r="NVV148" s="316"/>
      <c r="NVW148" s="316"/>
      <c r="NVX148" s="316"/>
      <c r="NVY148" s="316"/>
      <c r="NVZ148" s="316"/>
      <c r="NWA148" s="316"/>
      <c r="NWB148" s="316"/>
      <c r="NWC148" s="316" t="s">
        <v>173</v>
      </c>
      <c r="NWD148" s="316"/>
      <c r="NWE148" s="316"/>
      <c r="NWF148" s="316"/>
      <c r="NWG148" s="316"/>
      <c r="NWH148" s="316"/>
      <c r="NWI148" s="316"/>
      <c r="NWJ148" s="316"/>
      <c r="NWK148" s="316" t="s">
        <v>173</v>
      </c>
      <c r="NWL148" s="316"/>
      <c r="NWM148" s="316"/>
      <c r="NWN148" s="316"/>
      <c r="NWO148" s="316"/>
      <c r="NWP148" s="316"/>
      <c r="NWQ148" s="316"/>
      <c r="NWR148" s="316"/>
      <c r="NWS148" s="316" t="s">
        <v>173</v>
      </c>
      <c r="NWT148" s="316"/>
      <c r="NWU148" s="316"/>
      <c r="NWV148" s="316"/>
      <c r="NWW148" s="316"/>
      <c r="NWX148" s="316"/>
      <c r="NWY148" s="316"/>
      <c r="NWZ148" s="316"/>
      <c r="NXA148" s="316" t="s">
        <v>173</v>
      </c>
      <c r="NXB148" s="316"/>
      <c r="NXC148" s="316"/>
      <c r="NXD148" s="316"/>
      <c r="NXE148" s="316"/>
      <c r="NXF148" s="316"/>
      <c r="NXG148" s="316"/>
      <c r="NXH148" s="316"/>
      <c r="NXI148" s="316" t="s">
        <v>173</v>
      </c>
      <c r="NXJ148" s="316"/>
      <c r="NXK148" s="316"/>
      <c r="NXL148" s="316"/>
      <c r="NXM148" s="316"/>
      <c r="NXN148" s="316"/>
      <c r="NXO148" s="316"/>
      <c r="NXP148" s="316"/>
      <c r="NXQ148" s="316" t="s">
        <v>173</v>
      </c>
      <c r="NXR148" s="316"/>
      <c r="NXS148" s="316"/>
      <c r="NXT148" s="316"/>
      <c r="NXU148" s="316"/>
      <c r="NXV148" s="316"/>
      <c r="NXW148" s="316"/>
      <c r="NXX148" s="316"/>
      <c r="NXY148" s="316" t="s">
        <v>173</v>
      </c>
      <c r="NXZ148" s="316"/>
      <c r="NYA148" s="316"/>
      <c r="NYB148" s="316"/>
      <c r="NYC148" s="316"/>
      <c r="NYD148" s="316"/>
      <c r="NYE148" s="316"/>
      <c r="NYF148" s="316"/>
      <c r="NYG148" s="316" t="s">
        <v>173</v>
      </c>
      <c r="NYH148" s="316"/>
      <c r="NYI148" s="316"/>
      <c r="NYJ148" s="316"/>
      <c r="NYK148" s="316"/>
      <c r="NYL148" s="316"/>
      <c r="NYM148" s="316"/>
      <c r="NYN148" s="316"/>
      <c r="NYO148" s="316" t="s">
        <v>173</v>
      </c>
      <c r="NYP148" s="316"/>
      <c r="NYQ148" s="316"/>
      <c r="NYR148" s="316"/>
      <c r="NYS148" s="316"/>
      <c r="NYT148" s="316"/>
      <c r="NYU148" s="316"/>
      <c r="NYV148" s="316"/>
      <c r="NYW148" s="316" t="s">
        <v>173</v>
      </c>
      <c r="NYX148" s="316"/>
      <c r="NYY148" s="316"/>
      <c r="NYZ148" s="316"/>
      <c r="NZA148" s="316"/>
      <c r="NZB148" s="316"/>
      <c r="NZC148" s="316"/>
      <c r="NZD148" s="316"/>
      <c r="NZE148" s="316" t="s">
        <v>173</v>
      </c>
      <c r="NZF148" s="316"/>
      <c r="NZG148" s="316"/>
      <c r="NZH148" s="316"/>
      <c r="NZI148" s="316"/>
      <c r="NZJ148" s="316"/>
      <c r="NZK148" s="316"/>
      <c r="NZL148" s="316"/>
      <c r="NZM148" s="316" t="s">
        <v>173</v>
      </c>
      <c r="NZN148" s="316"/>
      <c r="NZO148" s="316"/>
      <c r="NZP148" s="316"/>
      <c r="NZQ148" s="316"/>
      <c r="NZR148" s="316"/>
      <c r="NZS148" s="316"/>
      <c r="NZT148" s="316"/>
      <c r="NZU148" s="316" t="s">
        <v>173</v>
      </c>
      <c r="NZV148" s="316"/>
      <c r="NZW148" s="316"/>
      <c r="NZX148" s="316"/>
      <c r="NZY148" s="316"/>
      <c r="NZZ148" s="316"/>
      <c r="OAA148" s="316"/>
      <c r="OAB148" s="316"/>
      <c r="OAC148" s="316" t="s">
        <v>173</v>
      </c>
      <c r="OAD148" s="316"/>
      <c r="OAE148" s="316"/>
      <c r="OAF148" s="316"/>
      <c r="OAG148" s="316"/>
      <c r="OAH148" s="316"/>
      <c r="OAI148" s="316"/>
      <c r="OAJ148" s="316"/>
      <c r="OAK148" s="316" t="s">
        <v>173</v>
      </c>
      <c r="OAL148" s="316"/>
      <c r="OAM148" s="316"/>
      <c r="OAN148" s="316"/>
      <c r="OAO148" s="316"/>
      <c r="OAP148" s="316"/>
      <c r="OAQ148" s="316"/>
      <c r="OAR148" s="316"/>
      <c r="OAS148" s="316" t="s">
        <v>173</v>
      </c>
      <c r="OAT148" s="316"/>
      <c r="OAU148" s="316"/>
      <c r="OAV148" s="316"/>
      <c r="OAW148" s="316"/>
      <c r="OAX148" s="316"/>
      <c r="OAY148" s="316"/>
      <c r="OAZ148" s="316"/>
      <c r="OBA148" s="316" t="s">
        <v>173</v>
      </c>
      <c r="OBB148" s="316"/>
      <c r="OBC148" s="316"/>
      <c r="OBD148" s="316"/>
      <c r="OBE148" s="316"/>
      <c r="OBF148" s="316"/>
      <c r="OBG148" s="316"/>
      <c r="OBH148" s="316"/>
      <c r="OBI148" s="316" t="s">
        <v>173</v>
      </c>
      <c r="OBJ148" s="316"/>
      <c r="OBK148" s="316"/>
      <c r="OBL148" s="316"/>
      <c r="OBM148" s="316"/>
      <c r="OBN148" s="316"/>
      <c r="OBO148" s="316"/>
      <c r="OBP148" s="316"/>
      <c r="OBQ148" s="316" t="s">
        <v>173</v>
      </c>
      <c r="OBR148" s="316"/>
      <c r="OBS148" s="316"/>
      <c r="OBT148" s="316"/>
      <c r="OBU148" s="316"/>
      <c r="OBV148" s="316"/>
      <c r="OBW148" s="316"/>
      <c r="OBX148" s="316"/>
      <c r="OBY148" s="316" t="s">
        <v>173</v>
      </c>
      <c r="OBZ148" s="316"/>
      <c r="OCA148" s="316"/>
      <c r="OCB148" s="316"/>
      <c r="OCC148" s="316"/>
      <c r="OCD148" s="316"/>
      <c r="OCE148" s="316"/>
      <c r="OCF148" s="316"/>
      <c r="OCG148" s="316" t="s">
        <v>173</v>
      </c>
      <c r="OCH148" s="316"/>
      <c r="OCI148" s="316"/>
      <c r="OCJ148" s="316"/>
      <c r="OCK148" s="316"/>
      <c r="OCL148" s="316"/>
      <c r="OCM148" s="316"/>
      <c r="OCN148" s="316"/>
      <c r="OCO148" s="316" t="s">
        <v>173</v>
      </c>
      <c r="OCP148" s="316"/>
      <c r="OCQ148" s="316"/>
      <c r="OCR148" s="316"/>
      <c r="OCS148" s="316"/>
      <c r="OCT148" s="316"/>
      <c r="OCU148" s="316"/>
      <c r="OCV148" s="316"/>
      <c r="OCW148" s="316" t="s">
        <v>173</v>
      </c>
      <c r="OCX148" s="316"/>
      <c r="OCY148" s="316"/>
      <c r="OCZ148" s="316"/>
      <c r="ODA148" s="316"/>
      <c r="ODB148" s="316"/>
      <c r="ODC148" s="316"/>
      <c r="ODD148" s="316"/>
      <c r="ODE148" s="316" t="s">
        <v>173</v>
      </c>
      <c r="ODF148" s="316"/>
      <c r="ODG148" s="316"/>
      <c r="ODH148" s="316"/>
      <c r="ODI148" s="316"/>
      <c r="ODJ148" s="316"/>
      <c r="ODK148" s="316"/>
      <c r="ODL148" s="316"/>
      <c r="ODM148" s="316" t="s">
        <v>173</v>
      </c>
      <c r="ODN148" s="316"/>
      <c r="ODO148" s="316"/>
      <c r="ODP148" s="316"/>
      <c r="ODQ148" s="316"/>
      <c r="ODR148" s="316"/>
      <c r="ODS148" s="316"/>
      <c r="ODT148" s="316"/>
      <c r="ODU148" s="316" t="s">
        <v>173</v>
      </c>
      <c r="ODV148" s="316"/>
      <c r="ODW148" s="316"/>
      <c r="ODX148" s="316"/>
      <c r="ODY148" s="316"/>
      <c r="ODZ148" s="316"/>
      <c r="OEA148" s="316"/>
      <c r="OEB148" s="316"/>
      <c r="OEC148" s="316" t="s">
        <v>173</v>
      </c>
      <c r="OED148" s="316"/>
      <c r="OEE148" s="316"/>
      <c r="OEF148" s="316"/>
      <c r="OEG148" s="316"/>
      <c r="OEH148" s="316"/>
      <c r="OEI148" s="316"/>
      <c r="OEJ148" s="316"/>
      <c r="OEK148" s="316" t="s">
        <v>173</v>
      </c>
      <c r="OEL148" s="316"/>
      <c r="OEM148" s="316"/>
      <c r="OEN148" s="316"/>
      <c r="OEO148" s="316"/>
      <c r="OEP148" s="316"/>
      <c r="OEQ148" s="316"/>
      <c r="OER148" s="316"/>
      <c r="OES148" s="316" t="s">
        <v>173</v>
      </c>
      <c r="OET148" s="316"/>
      <c r="OEU148" s="316"/>
      <c r="OEV148" s="316"/>
      <c r="OEW148" s="316"/>
      <c r="OEX148" s="316"/>
      <c r="OEY148" s="316"/>
      <c r="OEZ148" s="316"/>
      <c r="OFA148" s="316" t="s">
        <v>173</v>
      </c>
      <c r="OFB148" s="316"/>
      <c r="OFC148" s="316"/>
      <c r="OFD148" s="316"/>
      <c r="OFE148" s="316"/>
      <c r="OFF148" s="316"/>
      <c r="OFG148" s="316"/>
      <c r="OFH148" s="316"/>
      <c r="OFI148" s="316" t="s">
        <v>173</v>
      </c>
      <c r="OFJ148" s="316"/>
      <c r="OFK148" s="316"/>
      <c r="OFL148" s="316"/>
      <c r="OFM148" s="316"/>
      <c r="OFN148" s="316"/>
      <c r="OFO148" s="316"/>
      <c r="OFP148" s="316"/>
      <c r="OFQ148" s="316" t="s">
        <v>173</v>
      </c>
      <c r="OFR148" s="316"/>
      <c r="OFS148" s="316"/>
      <c r="OFT148" s="316"/>
      <c r="OFU148" s="316"/>
      <c r="OFV148" s="316"/>
      <c r="OFW148" s="316"/>
      <c r="OFX148" s="316"/>
      <c r="OFY148" s="316" t="s">
        <v>173</v>
      </c>
      <c r="OFZ148" s="316"/>
      <c r="OGA148" s="316"/>
      <c r="OGB148" s="316"/>
      <c r="OGC148" s="316"/>
      <c r="OGD148" s="316"/>
      <c r="OGE148" s="316"/>
      <c r="OGF148" s="316"/>
      <c r="OGG148" s="316" t="s">
        <v>173</v>
      </c>
      <c r="OGH148" s="316"/>
      <c r="OGI148" s="316"/>
      <c r="OGJ148" s="316"/>
      <c r="OGK148" s="316"/>
      <c r="OGL148" s="316"/>
      <c r="OGM148" s="316"/>
      <c r="OGN148" s="316"/>
      <c r="OGO148" s="316" t="s">
        <v>173</v>
      </c>
      <c r="OGP148" s="316"/>
      <c r="OGQ148" s="316"/>
      <c r="OGR148" s="316"/>
      <c r="OGS148" s="316"/>
      <c r="OGT148" s="316"/>
      <c r="OGU148" s="316"/>
      <c r="OGV148" s="316"/>
      <c r="OGW148" s="316" t="s">
        <v>173</v>
      </c>
      <c r="OGX148" s="316"/>
      <c r="OGY148" s="316"/>
      <c r="OGZ148" s="316"/>
      <c r="OHA148" s="316"/>
      <c r="OHB148" s="316"/>
      <c r="OHC148" s="316"/>
      <c r="OHD148" s="316"/>
      <c r="OHE148" s="316" t="s">
        <v>173</v>
      </c>
      <c r="OHF148" s="316"/>
      <c r="OHG148" s="316"/>
      <c r="OHH148" s="316"/>
      <c r="OHI148" s="316"/>
      <c r="OHJ148" s="316"/>
      <c r="OHK148" s="316"/>
      <c r="OHL148" s="316"/>
      <c r="OHM148" s="316" t="s">
        <v>173</v>
      </c>
      <c r="OHN148" s="316"/>
      <c r="OHO148" s="316"/>
      <c r="OHP148" s="316"/>
      <c r="OHQ148" s="316"/>
      <c r="OHR148" s="316"/>
      <c r="OHS148" s="316"/>
      <c r="OHT148" s="316"/>
      <c r="OHU148" s="316" t="s">
        <v>173</v>
      </c>
      <c r="OHV148" s="316"/>
      <c r="OHW148" s="316"/>
      <c r="OHX148" s="316"/>
      <c r="OHY148" s="316"/>
      <c r="OHZ148" s="316"/>
      <c r="OIA148" s="316"/>
      <c r="OIB148" s="316"/>
      <c r="OIC148" s="316" t="s">
        <v>173</v>
      </c>
      <c r="OID148" s="316"/>
      <c r="OIE148" s="316"/>
      <c r="OIF148" s="316"/>
      <c r="OIG148" s="316"/>
      <c r="OIH148" s="316"/>
      <c r="OII148" s="316"/>
      <c r="OIJ148" s="316"/>
      <c r="OIK148" s="316" t="s">
        <v>173</v>
      </c>
      <c r="OIL148" s="316"/>
      <c r="OIM148" s="316"/>
      <c r="OIN148" s="316"/>
      <c r="OIO148" s="316"/>
      <c r="OIP148" s="316"/>
      <c r="OIQ148" s="316"/>
      <c r="OIR148" s="316"/>
      <c r="OIS148" s="316" t="s">
        <v>173</v>
      </c>
      <c r="OIT148" s="316"/>
      <c r="OIU148" s="316"/>
      <c r="OIV148" s="316"/>
      <c r="OIW148" s="316"/>
      <c r="OIX148" s="316"/>
      <c r="OIY148" s="316"/>
      <c r="OIZ148" s="316"/>
      <c r="OJA148" s="316" t="s">
        <v>173</v>
      </c>
      <c r="OJB148" s="316"/>
      <c r="OJC148" s="316"/>
      <c r="OJD148" s="316"/>
      <c r="OJE148" s="316"/>
      <c r="OJF148" s="316"/>
      <c r="OJG148" s="316"/>
      <c r="OJH148" s="316"/>
      <c r="OJI148" s="316" t="s">
        <v>173</v>
      </c>
      <c r="OJJ148" s="316"/>
      <c r="OJK148" s="316"/>
      <c r="OJL148" s="316"/>
      <c r="OJM148" s="316"/>
      <c r="OJN148" s="316"/>
      <c r="OJO148" s="316"/>
      <c r="OJP148" s="316"/>
      <c r="OJQ148" s="316" t="s">
        <v>173</v>
      </c>
      <c r="OJR148" s="316"/>
      <c r="OJS148" s="316"/>
      <c r="OJT148" s="316"/>
      <c r="OJU148" s="316"/>
      <c r="OJV148" s="316"/>
      <c r="OJW148" s="316"/>
      <c r="OJX148" s="316"/>
      <c r="OJY148" s="316" t="s">
        <v>173</v>
      </c>
      <c r="OJZ148" s="316"/>
      <c r="OKA148" s="316"/>
      <c r="OKB148" s="316"/>
      <c r="OKC148" s="316"/>
      <c r="OKD148" s="316"/>
      <c r="OKE148" s="316"/>
      <c r="OKF148" s="316"/>
      <c r="OKG148" s="316" t="s">
        <v>173</v>
      </c>
      <c r="OKH148" s="316"/>
      <c r="OKI148" s="316"/>
      <c r="OKJ148" s="316"/>
      <c r="OKK148" s="316"/>
      <c r="OKL148" s="316"/>
      <c r="OKM148" s="316"/>
      <c r="OKN148" s="316"/>
      <c r="OKO148" s="316" t="s">
        <v>173</v>
      </c>
      <c r="OKP148" s="316"/>
      <c r="OKQ148" s="316"/>
      <c r="OKR148" s="316"/>
      <c r="OKS148" s="316"/>
      <c r="OKT148" s="316"/>
      <c r="OKU148" s="316"/>
      <c r="OKV148" s="316"/>
      <c r="OKW148" s="316" t="s">
        <v>173</v>
      </c>
      <c r="OKX148" s="316"/>
      <c r="OKY148" s="316"/>
      <c r="OKZ148" s="316"/>
      <c r="OLA148" s="316"/>
      <c r="OLB148" s="316"/>
      <c r="OLC148" s="316"/>
      <c r="OLD148" s="316"/>
      <c r="OLE148" s="316" t="s">
        <v>173</v>
      </c>
      <c r="OLF148" s="316"/>
      <c r="OLG148" s="316"/>
      <c r="OLH148" s="316"/>
      <c r="OLI148" s="316"/>
      <c r="OLJ148" s="316"/>
      <c r="OLK148" s="316"/>
      <c r="OLL148" s="316"/>
      <c r="OLM148" s="316" t="s">
        <v>173</v>
      </c>
      <c r="OLN148" s="316"/>
      <c r="OLO148" s="316"/>
      <c r="OLP148" s="316"/>
      <c r="OLQ148" s="316"/>
      <c r="OLR148" s="316"/>
      <c r="OLS148" s="316"/>
      <c r="OLT148" s="316"/>
      <c r="OLU148" s="316" t="s">
        <v>173</v>
      </c>
      <c r="OLV148" s="316"/>
      <c r="OLW148" s="316"/>
      <c r="OLX148" s="316"/>
      <c r="OLY148" s="316"/>
      <c r="OLZ148" s="316"/>
      <c r="OMA148" s="316"/>
      <c r="OMB148" s="316"/>
      <c r="OMC148" s="316" t="s">
        <v>173</v>
      </c>
      <c r="OMD148" s="316"/>
      <c r="OME148" s="316"/>
      <c r="OMF148" s="316"/>
      <c r="OMG148" s="316"/>
      <c r="OMH148" s="316"/>
      <c r="OMI148" s="316"/>
      <c r="OMJ148" s="316"/>
      <c r="OMK148" s="316" t="s">
        <v>173</v>
      </c>
      <c r="OML148" s="316"/>
      <c r="OMM148" s="316"/>
      <c r="OMN148" s="316"/>
      <c r="OMO148" s="316"/>
      <c r="OMP148" s="316"/>
      <c r="OMQ148" s="316"/>
      <c r="OMR148" s="316"/>
      <c r="OMS148" s="316" t="s">
        <v>173</v>
      </c>
      <c r="OMT148" s="316"/>
      <c r="OMU148" s="316"/>
      <c r="OMV148" s="316"/>
      <c r="OMW148" s="316"/>
      <c r="OMX148" s="316"/>
      <c r="OMY148" s="316"/>
      <c r="OMZ148" s="316"/>
      <c r="ONA148" s="316" t="s">
        <v>173</v>
      </c>
      <c r="ONB148" s="316"/>
      <c r="ONC148" s="316"/>
      <c r="OND148" s="316"/>
      <c r="ONE148" s="316"/>
      <c r="ONF148" s="316"/>
      <c r="ONG148" s="316"/>
      <c r="ONH148" s="316"/>
      <c r="ONI148" s="316" t="s">
        <v>173</v>
      </c>
      <c r="ONJ148" s="316"/>
      <c r="ONK148" s="316"/>
      <c r="ONL148" s="316"/>
      <c r="ONM148" s="316"/>
      <c r="ONN148" s="316"/>
      <c r="ONO148" s="316"/>
      <c r="ONP148" s="316"/>
      <c r="ONQ148" s="316" t="s">
        <v>173</v>
      </c>
      <c r="ONR148" s="316"/>
      <c r="ONS148" s="316"/>
      <c r="ONT148" s="316"/>
      <c r="ONU148" s="316"/>
      <c r="ONV148" s="316"/>
      <c r="ONW148" s="316"/>
      <c r="ONX148" s="316"/>
      <c r="ONY148" s="316" t="s">
        <v>173</v>
      </c>
      <c r="ONZ148" s="316"/>
      <c r="OOA148" s="316"/>
      <c r="OOB148" s="316"/>
      <c r="OOC148" s="316"/>
      <c r="OOD148" s="316"/>
      <c r="OOE148" s="316"/>
      <c r="OOF148" s="316"/>
      <c r="OOG148" s="316" t="s">
        <v>173</v>
      </c>
      <c r="OOH148" s="316"/>
      <c r="OOI148" s="316"/>
      <c r="OOJ148" s="316"/>
      <c r="OOK148" s="316"/>
      <c r="OOL148" s="316"/>
      <c r="OOM148" s="316"/>
      <c r="OON148" s="316"/>
      <c r="OOO148" s="316" t="s">
        <v>173</v>
      </c>
      <c r="OOP148" s="316"/>
      <c r="OOQ148" s="316"/>
      <c r="OOR148" s="316"/>
      <c r="OOS148" s="316"/>
      <c r="OOT148" s="316"/>
      <c r="OOU148" s="316"/>
      <c r="OOV148" s="316"/>
      <c r="OOW148" s="316" t="s">
        <v>173</v>
      </c>
      <c r="OOX148" s="316"/>
      <c r="OOY148" s="316"/>
      <c r="OOZ148" s="316"/>
      <c r="OPA148" s="316"/>
      <c r="OPB148" s="316"/>
      <c r="OPC148" s="316"/>
      <c r="OPD148" s="316"/>
      <c r="OPE148" s="316" t="s">
        <v>173</v>
      </c>
      <c r="OPF148" s="316"/>
      <c r="OPG148" s="316"/>
      <c r="OPH148" s="316"/>
      <c r="OPI148" s="316"/>
      <c r="OPJ148" s="316"/>
      <c r="OPK148" s="316"/>
      <c r="OPL148" s="316"/>
      <c r="OPM148" s="316" t="s">
        <v>173</v>
      </c>
      <c r="OPN148" s="316"/>
      <c r="OPO148" s="316"/>
      <c r="OPP148" s="316"/>
      <c r="OPQ148" s="316"/>
      <c r="OPR148" s="316"/>
      <c r="OPS148" s="316"/>
      <c r="OPT148" s="316"/>
      <c r="OPU148" s="316" t="s">
        <v>173</v>
      </c>
      <c r="OPV148" s="316"/>
      <c r="OPW148" s="316"/>
      <c r="OPX148" s="316"/>
      <c r="OPY148" s="316"/>
      <c r="OPZ148" s="316"/>
      <c r="OQA148" s="316"/>
      <c r="OQB148" s="316"/>
      <c r="OQC148" s="316" t="s">
        <v>173</v>
      </c>
      <c r="OQD148" s="316"/>
      <c r="OQE148" s="316"/>
      <c r="OQF148" s="316"/>
      <c r="OQG148" s="316"/>
      <c r="OQH148" s="316"/>
      <c r="OQI148" s="316"/>
      <c r="OQJ148" s="316"/>
      <c r="OQK148" s="316" t="s">
        <v>173</v>
      </c>
      <c r="OQL148" s="316"/>
      <c r="OQM148" s="316"/>
      <c r="OQN148" s="316"/>
      <c r="OQO148" s="316"/>
      <c r="OQP148" s="316"/>
      <c r="OQQ148" s="316"/>
      <c r="OQR148" s="316"/>
      <c r="OQS148" s="316" t="s">
        <v>173</v>
      </c>
      <c r="OQT148" s="316"/>
      <c r="OQU148" s="316"/>
      <c r="OQV148" s="316"/>
      <c r="OQW148" s="316"/>
      <c r="OQX148" s="316"/>
      <c r="OQY148" s="316"/>
      <c r="OQZ148" s="316"/>
      <c r="ORA148" s="316" t="s">
        <v>173</v>
      </c>
      <c r="ORB148" s="316"/>
      <c r="ORC148" s="316"/>
      <c r="ORD148" s="316"/>
      <c r="ORE148" s="316"/>
      <c r="ORF148" s="316"/>
      <c r="ORG148" s="316"/>
      <c r="ORH148" s="316"/>
      <c r="ORI148" s="316" t="s">
        <v>173</v>
      </c>
      <c r="ORJ148" s="316"/>
      <c r="ORK148" s="316"/>
      <c r="ORL148" s="316"/>
      <c r="ORM148" s="316"/>
      <c r="ORN148" s="316"/>
      <c r="ORO148" s="316"/>
      <c r="ORP148" s="316"/>
      <c r="ORQ148" s="316" t="s">
        <v>173</v>
      </c>
      <c r="ORR148" s="316"/>
      <c r="ORS148" s="316"/>
      <c r="ORT148" s="316"/>
      <c r="ORU148" s="316"/>
      <c r="ORV148" s="316"/>
      <c r="ORW148" s="316"/>
      <c r="ORX148" s="316"/>
      <c r="ORY148" s="316" t="s">
        <v>173</v>
      </c>
      <c r="ORZ148" s="316"/>
      <c r="OSA148" s="316"/>
      <c r="OSB148" s="316"/>
      <c r="OSC148" s="316"/>
      <c r="OSD148" s="316"/>
      <c r="OSE148" s="316"/>
      <c r="OSF148" s="316"/>
      <c r="OSG148" s="316" t="s">
        <v>173</v>
      </c>
      <c r="OSH148" s="316"/>
      <c r="OSI148" s="316"/>
      <c r="OSJ148" s="316"/>
      <c r="OSK148" s="316"/>
      <c r="OSL148" s="316"/>
      <c r="OSM148" s="316"/>
      <c r="OSN148" s="316"/>
      <c r="OSO148" s="316" t="s">
        <v>173</v>
      </c>
      <c r="OSP148" s="316"/>
      <c r="OSQ148" s="316"/>
      <c r="OSR148" s="316"/>
      <c r="OSS148" s="316"/>
      <c r="OST148" s="316"/>
      <c r="OSU148" s="316"/>
      <c r="OSV148" s="316"/>
      <c r="OSW148" s="316" t="s">
        <v>173</v>
      </c>
      <c r="OSX148" s="316"/>
      <c r="OSY148" s="316"/>
      <c r="OSZ148" s="316"/>
      <c r="OTA148" s="316"/>
      <c r="OTB148" s="316"/>
      <c r="OTC148" s="316"/>
      <c r="OTD148" s="316"/>
      <c r="OTE148" s="316" t="s">
        <v>173</v>
      </c>
      <c r="OTF148" s="316"/>
      <c r="OTG148" s="316"/>
      <c r="OTH148" s="316"/>
      <c r="OTI148" s="316"/>
      <c r="OTJ148" s="316"/>
      <c r="OTK148" s="316"/>
      <c r="OTL148" s="316"/>
      <c r="OTM148" s="316" t="s">
        <v>173</v>
      </c>
      <c r="OTN148" s="316"/>
      <c r="OTO148" s="316"/>
      <c r="OTP148" s="316"/>
      <c r="OTQ148" s="316"/>
      <c r="OTR148" s="316"/>
      <c r="OTS148" s="316"/>
      <c r="OTT148" s="316"/>
      <c r="OTU148" s="316" t="s">
        <v>173</v>
      </c>
      <c r="OTV148" s="316"/>
      <c r="OTW148" s="316"/>
      <c r="OTX148" s="316"/>
      <c r="OTY148" s="316"/>
      <c r="OTZ148" s="316"/>
      <c r="OUA148" s="316"/>
      <c r="OUB148" s="316"/>
      <c r="OUC148" s="316" t="s">
        <v>173</v>
      </c>
      <c r="OUD148" s="316"/>
      <c r="OUE148" s="316"/>
      <c r="OUF148" s="316"/>
      <c r="OUG148" s="316"/>
      <c r="OUH148" s="316"/>
      <c r="OUI148" s="316"/>
      <c r="OUJ148" s="316"/>
      <c r="OUK148" s="316" t="s">
        <v>173</v>
      </c>
      <c r="OUL148" s="316"/>
      <c r="OUM148" s="316"/>
      <c r="OUN148" s="316"/>
      <c r="OUO148" s="316"/>
      <c r="OUP148" s="316"/>
      <c r="OUQ148" s="316"/>
      <c r="OUR148" s="316"/>
      <c r="OUS148" s="316" t="s">
        <v>173</v>
      </c>
      <c r="OUT148" s="316"/>
      <c r="OUU148" s="316"/>
      <c r="OUV148" s="316"/>
      <c r="OUW148" s="316"/>
      <c r="OUX148" s="316"/>
      <c r="OUY148" s="316"/>
      <c r="OUZ148" s="316"/>
      <c r="OVA148" s="316" t="s">
        <v>173</v>
      </c>
      <c r="OVB148" s="316"/>
      <c r="OVC148" s="316"/>
      <c r="OVD148" s="316"/>
      <c r="OVE148" s="316"/>
      <c r="OVF148" s="316"/>
      <c r="OVG148" s="316"/>
      <c r="OVH148" s="316"/>
      <c r="OVI148" s="316" t="s">
        <v>173</v>
      </c>
      <c r="OVJ148" s="316"/>
      <c r="OVK148" s="316"/>
      <c r="OVL148" s="316"/>
      <c r="OVM148" s="316"/>
      <c r="OVN148" s="316"/>
      <c r="OVO148" s="316"/>
      <c r="OVP148" s="316"/>
      <c r="OVQ148" s="316" t="s">
        <v>173</v>
      </c>
      <c r="OVR148" s="316"/>
      <c r="OVS148" s="316"/>
      <c r="OVT148" s="316"/>
      <c r="OVU148" s="316"/>
      <c r="OVV148" s="316"/>
      <c r="OVW148" s="316"/>
      <c r="OVX148" s="316"/>
      <c r="OVY148" s="316" t="s">
        <v>173</v>
      </c>
      <c r="OVZ148" s="316"/>
      <c r="OWA148" s="316"/>
      <c r="OWB148" s="316"/>
      <c r="OWC148" s="316"/>
      <c r="OWD148" s="316"/>
      <c r="OWE148" s="316"/>
      <c r="OWF148" s="316"/>
      <c r="OWG148" s="316" t="s">
        <v>173</v>
      </c>
      <c r="OWH148" s="316"/>
      <c r="OWI148" s="316"/>
      <c r="OWJ148" s="316"/>
      <c r="OWK148" s="316"/>
      <c r="OWL148" s="316"/>
      <c r="OWM148" s="316"/>
      <c r="OWN148" s="316"/>
      <c r="OWO148" s="316" t="s">
        <v>173</v>
      </c>
      <c r="OWP148" s="316"/>
      <c r="OWQ148" s="316"/>
      <c r="OWR148" s="316"/>
      <c r="OWS148" s="316"/>
      <c r="OWT148" s="316"/>
      <c r="OWU148" s="316"/>
      <c r="OWV148" s="316"/>
      <c r="OWW148" s="316" t="s">
        <v>173</v>
      </c>
      <c r="OWX148" s="316"/>
      <c r="OWY148" s="316"/>
      <c r="OWZ148" s="316"/>
      <c r="OXA148" s="316"/>
      <c r="OXB148" s="316"/>
      <c r="OXC148" s="316"/>
      <c r="OXD148" s="316"/>
      <c r="OXE148" s="316" t="s">
        <v>173</v>
      </c>
      <c r="OXF148" s="316"/>
      <c r="OXG148" s="316"/>
      <c r="OXH148" s="316"/>
      <c r="OXI148" s="316"/>
      <c r="OXJ148" s="316"/>
      <c r="OXK148" s="316"/>
      <c r="OXL148" s="316"/>
      <c r="OXM148" s="316" t="s">
        <v>173</v>
      </c>
      <c r="OXN148" s="316"/>
      <c r="OXO148" s="316"/>
      <c r="OXP148" s="316"/>
      <c r="OXQ148" s="316"/>
      <c r="OXR148" s="316"/>
      <c r="OXS148" s="316"/>
      <c r="OXT148" s="316"/>
      <c r="OXU148" s="316" t="s">
        <v>173</v>
      </c>
      <c r="OXV148" s="316"/>
      <c r="OXW148" s="316"/>
      <c r="OXX148" s="316"/>
      <c r="OXY148" s="316"/>
      <c r="OXZ148" s="316"/>
      <c r="OYA148" s="316"/>
      <c r="OYB148" s="316"/>
      <c r="OYC148" s="316" t="s">
        <v>173</v>
      </c>
      <c r="OYD148" s="316"/>
      <c r="OYE148" s="316"/>
      <c r="OYF148" s="316"/>
      <c r="OYG148" s="316"/>
      <c r="OYH148" s="316"/>
      <c r="OYI148" s="316"/>
      <c r="OYJ148" s="316"/>
      <c r="OYK148" s="316" t="s">
        <v>173</v>
      </c>
      <c r="OYL148" s="316"/>
      <c r="OYM148" s="316"/>
      <c r="OYN148" s="316"/>
      <c r="OYO148" s="316"/>
      <c r="OYP148" s="316"/>
      <c r="OYQ148" s="316"/>
      <c r="OYR148" s="316"/>
      <c r="OYS148" s="316" t="s">
        <v>173</v>
      </c>
      <c r="OYT148" s="316"/>
      <c r="OYU148" s="316"/>
      <c r="OYV148" s="316"/>
      <c r="OYW148" s="316"/>
      <c r="OYX148" s="316"/>
      <c r="OYY148" s="316"/>
      <c r="OYZ148" s="316"/>
      <c r="OZA148" s="316" t="s">
        <v>173</v>
      </c>
      <c r="OZB148" s="316"/>
      <c r="OZC148" s="316"/>
      <c r="OZD148" s="316"/>
      <c r="OZE148" s="316"/>
      <c r="OZF148" s="316"/>
      <c r="OZG148" s="316"/>
      <c r="OZH148" s="316"/>
      <c r="OZI148" s="316" t="s">
        <v>173</v>
      </c>
      <c r="OZJ148" s="316"/>
      <c r="OZK148" s="316"/>
      <c r="OZL148" s="316"/>
      <c r="OZM148" s="316"/>
      <c r="OZN148" s="316"/>
      <c r="OZO148" s="316"/>
      <c r="OZP148" s="316"/>
      <c r="OZQ148" s="316" t="s">
        <v>173</v>
      </c>
      <c r="OZR148" s="316"/>
      <c r="OZS148" s="316"/>
      <c r="OZT148" s="316"/>
      <c r="OZU148" s="316"/>
      <c r="OZV148" s="316"/>
      <c r="OZW148" s="316"/>
      <c r="OZX148" s="316"/>
      <c r="OZY148" s="316" t="s">
        <v>173</v>
      </c>
      <c r="OZZ148" s="316"/>
      <c r="PAA148" s="316"/>
      <c r="PAB148" s="316"/>
      <c r="PAC148" s="316"/>
      <c r="PAD148" s="316"/>
      <c r="PAE148" s="316"/>
      <c r="PAF148" s="316"/>
      <c r="PAG148" s="316" t="s">
        <v>173</v>
      </c>
      <c r="PAH148" s="316"/>
      <c r="PAI148" s="316"/>
      <c r="PAJ148" s="316"/>
      <c r="PAK148" s="316"/>
      <c r="PAL148" s="316"/>
      <c r="PAM148" s="316"/>
      <c r="PAN148" s="316"/>
      <c r="PAO148" s="316" t="s">
        <v>173</v>
      </c>
      <c r="PAP148" s="316"/>
      <c r="PAQ148" s="316"/>
      <c r="PAR148" s="316"/>
      <c r="PAS148" s="316"/>
      <c r="PAT148" s="316"/>
      <c r="PAU148" s="316"/>
      <c r="PAV148" s="316"/>
      <c r="PAW148" s="316" t="s">
        <v>173</v>
      </c>
      <c r="PAX148" s="316"/>
      <c r="PAY148" s="316"/>
      <c r="PAZ148" s="316"/>
      <c r="PBA148" s="316"/>
      <c r="PBB148" s="316"/>
      <c r="PBC148" s="316"/>
      <c r="PBD148" s="316"/>
      <c r="PBE148" s="316" t="s">
        <v>173</v>
      </c>
      <c r="PBF148" s="316"/>
      <c r="PBG148" s="316"/>
      <c r="PBH148" s="316"/>
      <c r="PBI148" s="316"/>
      <c r="PBJ148" s="316"/>
      <c r="PBK148" s="316"/>
      <c r="PBL148" s="316"/>
      <c r="PBM148" s="316" t="s">
        <v>173</v>
      </c>
      <c r="PBN148" s="316"/>
      <c r="PBO148" s="316"/>
      <c r="PBP148" s="316"/>
      <c r="PBQ148" s="316"/>
      <c r="PBR148" s="316"/>
      <c r="PBS148" s="316"/>
      <c r="PBT148" s="316"/>
      <c r="PBU148" s="316" t="s">
        <v>173</v>
      </c>
      <c r="PBV148" s="316"/>
      <c r="PBW148" s="316"/>
      <c r="PBX148" s="316"/>
      <c r="PBY148" s="316"/>
      <c r="PBZ148" s="316"/>
      <c r="PCA148" s="316"/>
      <c r="PCB148" s="316"/>
      <c r="PCC148" s="316" t="s">
        <v>173</v>
      </c>
      <c r="PCD148" s="316"/>
      <c r="PCE148" s="316"/>
      <c r="PCF148" s="316"/>
      <c r="PCG148" s="316"/>
      <c r="PCH148" s="316"/>
      <c r="PCI148" s="316"/>
      <c r="PCJ148" s="316"/>
      <c r="PCK148" s="316" t="s">
        <v>173</v>
      </c>
      <c r="PCL148" s="316"/>
      <c r="PCM148" s="316"/>
      <c r="PCN148" s="316"/>
      <c r="PCO148" s="316"/>
      <c r="PCP148" s="316"/>
      <c r="PCQ148" s="316"/>
      <c r="PCR148" s="316"/>
      <c r="PCS148" s="316" t="s">
        <v>173</v>
      </c>
      <c r="PCT148" s="316"/>
      <c r="PCU148" s="316"/>
      <c r="PCV148" s="316"/>
      <c r="PCW148" s="316"/>
      <c r="PCX148" s="316"/>
      <c r="PCY148" s="316"/>
      <c r="PCZ148" s="316"/>
      <c r="PDA148" s="316" t="s">
        <v>173</v>
      </c>
      <c r="PDB148" s="316"/>
      <c r="PDC148" s="316"/>
      <c r="PDD148" s="316"/>
      <c r="PDE148" s="316"/>
      <c r="PDF148" s="316"/>
      <c r="PDG148" s="316"/>
      <c r="PDH148" s="316"/>
      <c r="PDI148" s="316" t="s">
        <v>173</v>
      </c>
      <c r="PDJ148" s="316"/>
      <c r="PDK148" s="316"/>
      <c r="PDL148" s="316"/>
      <c r="PDM148" s="316"/>
      <c r="PDN148" s="316"/>
      <c r="PDO148" s="316"/>
      <c r="PDP148" s="316"/>
      <c r="PDQ148" s="316" t="s">
        <v>173</v>
      </c>
      <c r="PDR148" s="316"/>
      <c r="PDS148" s="316"/>
      <c r="PDT148" s="316"/>
      <c r="PDU148" s="316"/>
      <c r="PDV148" s="316"/>
      <c r="PDW148" s="316"/>
      <c r="PDX148" s="316"/>
      <c r="PDY148" s="316" t="s">
        <v>173</v>
      </c>
      <c r="PDZ148" s="316"/>
      <c r="PEA148" s="316"/>
      <c r="PEB148" s="316"/>
      <c r="PEC148" s="316"/>
      <c r="PED148" s="316"/>
      <c r="PEE148" s="316"/>
      <c r="PEF148" s="316"/>
      <c r="PEG148" s="316" t="s">
        <v>173</v>
      </c>
      <c r="PEH148" s="316"/>
      <c r="PEI148" s="316"/>
      <c r="PEJ148" s="316"/>
      <c r="PEK148" s="316"/>
      <c r="PEL148" s="316"/>
      <c r="PEM148" s="316"/>
      <c r="PEN148" s="316"/>
      <c r="PEO148" s="316" t="s">
        <v>173</v>
      </c>
      <c r="PEP148" s="316"/>
      <c r="PEQ148" s="316"/>
      <c r="PER148" s="316"/>
      <c r="PES148" s="316"/>
      <c r="PET148" s="316"/>
      <c r="PEU148" s="316"/>
      <c r="PEV148" s="316"/>
      <c r="PEW148" s="316" t="s">
        <v>173</v>
      </c>
      <c r="PEX148" s="316"/>
      <c r="PEY148" s="316"/>
      <c r="PEZ148" s="316"/>
      <c r="PFA148" s="316"/>
      <c r="PFB148" s="316"/>
      <c r="PFC148" s="316"/>
      <c r="PFD148" s="316"/>
      <c r="PFE148" s="316" t="s">
        <v>173</v>
      </c>
      <c r="PFF148" s="316"/>
      <c r="PFG148" s="316"/>
      <c r="PFH148" s="316"/>
      <c r="PFI148" s="316"/>
      <c r="PFJ148" s="316"/>
      <c r="PFK148" s="316"/>
      <c r="PFL148" s="316"/>
      <c r="PFM148" s="316" t="s">
        <v>173</v>
      </c>
      <c r="PFN148" s="316"/>
      <c r="PFO148" s="316"/>
      <c r="PFP148" s="316"/>
      <c r="PFQ148" s="316"/>
      <c r="PFR148" s="316"/>
      <c r="PFS148" s="316"/>
      <c r="PFT148" s="316"/>
      <c r="PFU148" s="316" t="s">
        <v>173</v>
      </c>
      <c r="PFV148" s="316"/>
      <c r="PFW148" s="316"/>
      <c r="PFX148" s="316"/>
      <c r="PFY148" s="316"/>
      <c r="PFZ148" s="316"/>
      <c r="PGA148" s="316"/>
      <c r="PGB148" s="316"/>
      <c r="PGC148" s="316" t="s">
        <v>173</v>
      </c>
      <c r="PGD148" s="316"/>
      <c r="PGE148" s="316"/>
      <c r="PGF148" s="316"/>
      <c r="PGG148" s="316"/>
      <c r="PGH148" s="316"/>
      <c r="PGI148" s="316"/>
      <c r="PGJ148" s="316"/>
      <c r="PGK148" s="316" t="s">
        <v>173</v>
      </c>
      <c r="PGL148" s="316"/>
      <c r="PGM148" s="316"/>
      <c r="PGN148" s="316"/>
      <c r="PGO148" s="316"/>
      <c r="PGP148" s="316"/>
      <c r="PGQ148" s="316"/>
      <c r="PGR148" s="316"/>
      <c r="PGS148" s="316" t="s">
        <v>173</v>
      </c>
      <c r="PGT148" s="316"/>
      <c r="PGU148" s="316"/>
      <c r="PGV148" s="316"/>
      <c r="PGW148" s="316"/>
      <c r="PGX148" s="316"/>
      <c r="PGY148" s="316"/>
      <c r="PGZ148" s="316"/>
      <c r="PHA148" s="316" t="s">
        <v>173</v>
      </c>
      <c r="PHB148" s="316"/>
      <c r="PHC148" s="316"/>
      <c r="PHD148" s="316"/>
      <c r="PHE148" s="316"/>
      <c r="PHF148" s="316"/>
      <c r="PHG148" s="316"/>
      <c r="PHH148" s="316"/>
      <c r="PHI148" s="316" t="s">
        <v>173</v>
      </c>
      <c r="PHJ148" s="316"/>
      <c r="PHK148" s="316"/>
      <c r="PHL148" s="316"/>
      <c r="PHM148" s="316"/>
      <c r="PHN148" s="316"/>
      <c r="PHO148" s="316"/>
      <c r="PHP148" s="316"/>
      <c r="PHQ148" s="316" t="s">
        <v>173</v>
      </c>
      <c r="PHR148" s="316"/>
      <c r="PHS148" s="316"/>
      <c r="PHT148" s="316"/>
      <c r="PHU148" s="316"/>
      <c r="PHV148" s="316"/>
      <c r="PHW148" s="316"/>
      <c r="PHX148" s="316"/>
      <c r="PHY148" s="316" t="s">
        <v>173</v>
      </c>
      <c r="PHZ148" s="316"/>
      <c r="PIA148" s="316"/>
      <c r="PIB148" s="316"/>
      <c r="PIC148" s="316"/>
      <c r="PID148" s="316"/>
      <c r="PIE148" s="316"/>
      <c r="PIF148" s="316"/>
      <c r="PIG148" s="316" t="s">
        <v>173</v>
      </c>
      <c r="PIH148" s="316"/>
      <c r="PII148" s="316"/>
      <c r="PIJ148" s="316"/>
      <c r="PIK148" s="316"/>
      <c r="PIL148" s="316"/>
      <c r="PIM148" s="316"/>
      <c r="PIN148" s="316"/>
      <c r="PIO148" s="316" t="s">
        <v>173</v>
      </c>
      <c r="PIP148" s="316"/>
      <c r="PIQ148" s="316"/>
      <c r="PIR148" s="316"/>
      <c r="PIS148" s="316"/>
      <c r="PIT148" s="316"/>
      <c r="PIU148" s="316"/>
      <c r="PIV148" s="316"/>
      <c r="PIW148" s="316" t="s">
        <v>173</v>
      </c>
      <c r="PIX148" s="316"/>
      <c r="PIY148" s="316"/>
      <c r="PIZ148" s="316"/>
      <c r="PJA148" s="316"/>
      <c r="PJB148" s="316"/>
      <c r="PJC148" s="316"/>
      <c r="PJD148" s="316"/>
      <c r="PJE148" s="316" t="s">
        <v>173</v>
      </c>
      <c r="PJF148" s="316"/>
      <c r="PJG148" s="316"/>
      <c r="PJH148" s="316"/>
      <c r="PJI148" s="316"/>
      <c r="PJJ148" s="316"/>
      <c r="PJK148" s="316"/>
      <c r="PJL148" s="316"/>
      <c r="PJM148" s="316" t="s">
        <v>173</v>
      </c>
      <c r="PJN148" s="316"/>
      <c r="PJO148" s="316"/>
      <c r="PJP148" s="316"/>
      <c r="PJQ148" s="316"/>
      <c r="PJR148" s="316"/>
      <c r="PJS148" s="316"/>
      <c r="PJT148" s="316"/>
      <c r="PJU148" s="316" t="s">
        <v>173</v>
      </c>
      <c r="PJV148" s="316"/>
      <c r="PJW148" s="316"/>
      <c r="PJX148" s="316"/>
      <c r="PJY148" s="316"/>
      <c r="PJZ148" s="316"/>
      <c r="PKA148" s="316"/>
      <c r="PKB148" s="316"/>
      <c r="PKC148" s="316" t="s">
        <v>173</v>
      </c>
      <c r="PKD148" s="316"/>
      <c r="PKE148" s="316"/>
      <c r="PKF148" s="316"/>
      <c r="PKG148" s="316"/>
      <c r="PKH148" s="316"/>
      <c r="PKI148" s="316"/>
      <c r="PKJ148" s="316"/>
      <c r="PKK148" s="316" t="s">
        <v>173</v>
      </c>
      <c r="PKL148" s="316"/>
      <c r="PKM148" s="316"/>
      <c r="PKN148" s="316"/>
      <c r="PKO148" s="316"/>
      <c r="PKP148" s="316"/>
      <c r="PKQ148" s="316"/>
      <c r="PKR148" s="316"/>
      <c r="PKS148" s="316" t="s">
        <v>173</v>
      </c>
      <c r="PKT148" s="316"/>
      <c r="PKU148" s="316"/>
      <c r="PKV148" s="316"/>
      <c r="PKW148" s="316"/>
      <c r="PKX148" s="316"/>
      <c r="PKY148" s="316"/>
      <c r="PKZ148" s="316"/>
      <c r="PLA148" s="316" t="s">
        <v>173</v>
      </c>
      <c r="PLB148" s="316"/>
      <c r="PLC148" s="316"/>
      <c r="PLD148" s="316"/>
      <c r="PLE148" s="316"/>
      <c r="PLF148" s="316"/>
      <c r="PLG148" s="316"/>
      <c r="PLH148" s="316"/>
      <c r="PLI148" s="316" t="s">
        <v>173</v>
      </c>
      <c r="PLJ148" s="316"/>
      <c r="PLK148" s="316"/>
      <c r="PLL148" s="316"/>
      <c r="PLM148" s="316"/>
      <c r="PLN148" s="316"/>
      <c r="PLO148" s="316"/>
      <c r="PLP148" s="316"/>
      <c r="PLQ148" s="316" t="s">
        <v>173</v>
      </c>
      <c r="PLR148" s="316"/>
      <c r="PLS148" s="316"/>
      <c r="PLT148" s="316"/>
      <c r="PLU148" s="316"/>
      <c r="PLV148" s="316"/>
      <c r="PLW148" s="316"/>
      <c r="PLX148" s="316"/>
      <c r="PLY148" s="316" t="s">
        <v>173</v>
      </c>
      <c r="PLZ148" s="316"/>
      <c r="PMA148" s="316"/>
      <c r="PMB148" s="316"/>
      <c r="PMC148" s="316"/>
      <c r="PMD148" s="316"/>
      <c r="PME148" s="316"/>
      <c r="PMF148" s="316"/>
      <c r="PMG148" s="316" t="s">
        <v>173</v>
      </c>
      <c r="PMH148" s="316"/>
      <c r="PMI148" s="316"/>
      <c r="PMJ148" s="316"/>
      <c r="PMK148" s="316"/>
      <c r="PML148" s="316"/>
      <c r="PMM148" s="316"/>
      <c r="PMN148" s="316"/>
      <c r="PMO148" s="316" t="s">
        <v>173</v>
      </c>
      <c r="PMP148" s="316"/>
      <c r="PMQ148" s="316"/>
      <c r="PMR148" s="316"/>
      <c r="PMS148" s="316"/>
      <c r="PMT148" s="316"/>
      <c r="PMU148" s="316"/>
      <c r="PMV148" s="316"/>
      <c r="PMW148" s="316" t="s">
        <v>173</v>
      </c>
      <c r="PMX148" s="316"/>
      <c r="PMY148" s="316"/>
      <c r="PMZ148" s="316"/>
      <c r="PNA148" s="316"/>
      <c r="PNB148" s="316"/>
      <c r="PNC148" s="316"/>
      <c r="PND148" s="316"/>
      <c r="PNE148" s="316" t="s">
        <v>173</v>
      </c>
      <c r="PNF148" s="316"/>
      <c r="PNG148" s="316"/>
      <c r="PNH148" s="316"/>
      <c r="PNI148" s="316"/>
      <c r="PNJ148" s="316"/>
      <c r="PNK148" s="316"/>
      <c r="PNL148" s="316"/>
      <c r="PNM148" s="316" t="s">
        <v>173</v>
      </c>
      <c r="PNN148" s="316"/>
      <c r="PNO148" s="316"/>
      <c r="PNP148" s="316"/>
      <c r="PNQ148" s="316"/>
      <c r="PNR148" s="316"/>
      <c r="PNS148" s="316"/>
      <c r="PNT148" s="316"/>
      <c r="PNU148" s="316" t="s">
        <v>173</v>
      </c>
      <c r="PNV148" s="316"/>
      <c r="PNW148" s="316"/>
      <c r="PNX148" s="316"/>
      <c r="PNY148" s="316"/>
      <c r="PNZ148" s="316"/>
      <c r="POA148" s="316"/>
      <c r="POB148" s="316"/>
      <c r="POC148" s="316" t="s">
        <v>173</v>
      </c>
      <c r="POD148" s="316"/>
      <c r="POE148" s="316"/>
      <c r="POF148" s="316"/>
      <c r="POG148" s="316"/>
      <c r="POH148" s="316"/>
      <c r="POI148" s="316"/>
      <c r="POJ148" s="316"/>
      <c r="POK148" s="316" t="s">
        <v>173</v>
      </c>
      <c r="POL148" s="316"/>
      <c r="POM148" s="316"/>
      <c r="PON148" s="316"/>
      <c r="POO148" s="316"/>
      <c r="POP148" s="316"/>
      <c r="POQ148" s="316"/>
      <c r="POR148" s="316"/>
      <c r="POS148" s="316" t="s">
        <v>173</v>
      </c>
      <c r="POT148" s="316"/>
      <c r="POU148" s="316"/>
      <c r="POV148" s="316"/>
      <c r="POW148" s="316"/>
      <c r="POX148" s="316"/>
      <c r="POY148" s="316"/>
      <c r="POZ148" s="316"/>
      <c r="PPA148" s="316" t="s">
        <v>173</v>
      </c>
      <c r="PPB148" s="316"/>
      <c r="PPC148" s="316"/>
      <c r="PPD148" s="316"/>
      <c r="PPE148" s="316"/>
      <c r="PPF148" s="316"/>
      <c r="PPG148" s="316"/>
      <c r="PPH148" s="316"/>
      <c r="PPI148" s="316" t="s">
        <v>173</v>
      </c>
      <c r="PPJ148" s="316"/>
      <c r="PPK148" s="316"/>
      <c r="PPL148" s="316"/>
      <c r="PPM148" s="316"/>
      <c r="PPN148" s="316"/>
      <c r="PPO148" s="316"/>
      <c r="PPP148" s="316"/>
      <c r="PPQ148" s="316" t="s">
        <v>173</v>
      </c>
      <c r="PPR148" s="316"/>
      <c r="PPS148" s="316"/>
      <c r="PPT148" s="316"/>
      <c r="PPU148" s="316"/>
      <c r="PPV148" s="316"/>
      <c r="PPW148" s="316"/>
      <c r="PPX148" s="316"/>
      <c r="PPY148" s="316" t="s">
        <v>173</v>
      </c>
      <c r="PPZ148" s="316"/>
      <c r="PQA148" s="316"/>
      <c r="PQB148" s="316"/>
      <c r="PQC148" s="316"/>
      <c r="PQD148" s="316"/>
      <c r="PQE148" s="316"/>
      <c r="PQF148" s="316"/>
      <c r="PQG148" s="316" t="s">
        <v>173</v>
      </c>
      <c r="PQH148" s="316"/>
      <c r="PQI148" s="316"/>
      <c r="PQJ148" s="316"/>
      <c r="PQK148" s="316"/>
      <c r="PQL148" s="316"/>
      <c r="PQM148" s="316"/>
      <c r="PQN148" s="316"/>
      <c r="PQO148" s="316" t="s">
        <v>173</v>
      </c>
      <c r="PQP148" s="316"/>
      <c r="PQQ148" s="316"/>
      <c r="PQR148" s="316"/>
      <c r="PQS148" s="316"/>
      <c r="PQT148" s="316"/>
      <c r="PQU148" s="316"/>
      <c r="PQV148" s="316"/>
      <c r="PQW148" s="316" t="s">
        <v>173</v>
      </c>
      <c r="PQX148" s="316"/>
      <c r="PQY148" s="316"/>
      <c r="PQZ148" s="316"/>
      <c r="PRA148" s="316"/>
      <c r="PRB148" s="316"/>
      <c r="PRC148" s="316"/>
      <c r="PRD148" s="316"/>
      <c r="PRE148" s="316" t="s">
        <v>173</v>
      </c>
      <c r="PRF148" s="316"/>
      <c r="PRG148" s="316"/>
      <c r="PRH148" s="316"/>
      <c r="PRI148" s="316"/>
      <c r="PRJ148" s="316"/>
      <c r="PRK148" s="316"/>
      <c r="PRL148" s="316"/>
      <c r="PRM148" s="316" t="s">
        <v>173</v>
      </c>
      <c r="PRN148" s="316"/>
      <c r="PRO148" s="316"/>
      <c r="PRP148" s="316"/>
      <c r="PRQ148" s="316"/>
      <c r="PRR148" s="316"/>
      <c r="PRS148" s="316"/>
      <c r="PRT148" s="316"/>
      <c r="PRU148" s="316" t="s">
        <v>173</v>
      </c>
      <c r="PRV148" s="316"/>
      <c r="PRW148" s="316"/>
      <c r="PRX148" s="316"/>
      <c r="PRY148" s="316"/>
      <c r="PRZ148" s="316"/>
      <c r="PSA148" s="316"/>
      <c r="PSB148" s="316"/>
      <c r="PSC148" s="316" t="s">
        <v>173</v>
      </c>
      <c r="PSD148" s="316"/>
      <c r="PSE148" s="316"/>
      <c r="PSF148" s="316"/>
      <c r="PSG148" s="316"/>
      <c r="PSH148" s="316"/>
      <c r="PSI148" s="316"/>
      <c r="PSJ148" s="316"/>
      <c r="PSK148" s="316" t="s">
        <v>173</v>
      </c>
      <c r="PSL148" s="316"/>
      <c r="PSM148" s="316"/>
      <c r="PSN148" s="316"/>
      <c r="PSO148" s="316"/>
      <c r="PSP148" s="316"/>
      <c r="PSQ148" s="316"/>
      <c r="PSR148" s="316"/>
      <c r="PSS148" s="316" t="s">
        <v>173</v>
      </c>
      <c r="PST148" s="316"/>
      <c r="PSU148" s="316"/>
      <c r="PSV148" s="316"/>
      <c r="PSW148" s="316"/>
      <c r="PSX148" s="316"/>
      <c r="PSY148" s="316"/>
      <c r="PSZ148" s="316"/>
      <c r="PTA148" s="316" t="s">
        <v>173</v>
      </c>
      <c r="PTB148" s="316"/>
      <c r="PTC148" s="316"/>
      <c r="PTD148" s="316"/>
      <c r="PTE148" s="316"/>
      <c r="PTF148" s="316"/>
      <c r="PTG148" s="316"/>
      <c r="PTH148" s="316"/>
      <c r="PTI148" s="316" t="s">
        <v>173</v>
      </c>
      <c r="PTJ148" s="316"/>
      <c r="PTK148" s="316"/>
      <c r="PTL148" s="316"/>
      <c r="PTM148" s="316"/>
      <c r="PTN148" s="316"/>
      <c r="PTO148" s="316"/>
      <c r="PTP148" s="316"/>
      <c r="PTQ148" s="316" t="s">
        <v>173</v>
      </c>
      <c r="PTR148" s="316"/>
      <c r="PTS148" s="316"/>
      <c r="PTT148" s="316"/>
      <c r="PTU148" s="316"/>
      <c r="PTV148" s="316"/>
      <c r="PTW148" s="316"/>
      <c r="PTX148" s="316"/>
      <c r="PTY148" s="316" t="s">
        <v>173</v>
      </c>
      <c r="PTZ148" s="316"/>
      <c r="PUA148" s="316"/>
      <c r="PUB148" s="316"/>
      <c r="PUC148" s="316"/>
      <c r="PUD148" s="316"/>
      <c r="PUE148" s="316"/>
      <c r="PUF148" s="316"/>
      <c r="PUG148" s="316" t="s">
        <v>173</v>
      </c>
      <c r="PUH148" s="316"/>
      <c r="PUI148" s="316"/>
      <c r="PUJ148" s="316"/>
      <c r="PUK148" s="316"/>
      <c r="PUL148" s="316"/>
      <c r="PUM148" s="316"/>
      <c r="PUN148" s="316"/>
      <c r="PUO148" s="316" t="s">
        <v>173</v>
      </c>
      <c r="PUP148" s="316"/>
      <c r="PUQ148" s="316"/>
      <c r="PUR148" s="316"/>
      <c r="PUS148" s="316"/>
      <c r="PUT148" s="316"/>
      <c r="PUU148" s="316"/>
      <c r="PUV148" s="316"/>
      <c r="PUW148" s="316" t="s">
        <v>173</v>
      </c>
      <c r="PUX148" s="316"/>
      <c r="PUY148" s="316"/>
      <c r="PUZ148" s="316"/>
      <c r="PVA148" s="316"/>
      <c r="PVB148" s="316"/>
      <c r="PVC148" s="316"/>
      <c r="PVD148" s="316"/>
      <c r="PVE148" s="316" t="s">
        <v>173</v>
      </c>
      <c r="PVF148" s="316"/>
      <c r="PVG148" s="316"/>
      <c r="PVH148" s="316"/>
      <c r="PVI148" s="316"/>
      <c r="PVJ148" s="316"/>
      <c r="PVK148" s="316"/>
      <c r="PVL148" s="316"/>
      <c r="PVM148" s="316" t="s">
        <v>173</v>
      </c>
      <c r="PVN148" s="316"/>
      <c r="PVO148" s="316"/>
      <c r="PVP148" s="316"/>
      <c r="PVQ148" s="316"/>
      <c r="PVR148" s="316"/>
      <c r="PVS148" s="316"/>
      <c r="PVT148" s="316"/>
      <c r="PVU148" s="316" t="s">
        <v>173</v>
      </c>
      <c r="PVV148" s="316"/>
      <c r="PVW148" s="316"/>
      <c r="PVX148" s="316"/>
      <c r="PVY148" s="316"/>
      <c r="PVZ148" s="316"/>
      <c r="PWA148" s="316"/>
      <c r="PWB148" s="316"/>
      <c r="PWC148" s="316" t="s">
        <v>173</v>
      </c>
      <c r="PWD148" s="316"/>
      <c r="PWE148" s="316"/>
      <c r="PWF148" s="316"/>
      <c r="PWG148" s="316"/>
      <c r="PWH148" s="316"/>
      <c r="PWI148" s="316"/>
      <c r="PWJ148" s="316"/>
      <c r="PWK148" s="316" t="s">
        <v>173</v>
      </c>
      <c r="PWL148" s="316"/>
      <c r="PWM148" s="316"/>
      <c r="PWN148" s="316"/>
      <c r="PWO148" s="316"/>
      <c r="PWP148" s="316"/>
      <c r="PWQ148" s="316"/>
      <c r="PWR148" s="316"/>
      <c r="PWS148" s="316" t="s">
        <v>173</v>
      </c>
      <c r="PWT148" s="316"/>
      <c r="PWU148" s="316"/>
      <c r="PWV148" s="316"/>
      <c r="PWW148" s="316"/>
      <c r="PWX148" s="316"/>
      <c r="PWY148" s="316"/>
      <c r="PWZ148" s="316"/>
      <c r="PXA148" s="316" t="s">
        <v>173</v>
      </c>
      <c r="PXB148" s="316"/>
      <c r="PXC148" s="316"/>
      <c r="PXD148" s="316"/>
      <c r="PXE148" s="316"/>
      <c r="PXF148" s="316"/>
      <c r="PXG148" s="316"/>
      <c r="PXH148" s="316"/>
      <c r="PXI148" s="316" t="s">
        <v>173</v>
      </c>
      <c r="PXJ148" s="316"/>
      <c r="PXK148" s="316"/>
      <c r="PXL148" s="316"/>
      <c r="PXM148" s="316"/>
      <c r="PXN148" s="316"/>
      <c r="PXO148" s="316"/>
      <c r="PXP148" s="316"/>
      <c r="PXQ148" s="316" t="s">
        <v>173</v>
      </c>
      <c r="PXR148" s="316"/>
      <c r="PXS148" s="316"/>
      <c r="PXT148" s="316"/>
      <c r="PXU148" s="316"/>
      <c r="PXV148" s="316"/>
      <c r="PXW148" s="316"/>
      <c r="PXX148" s="316"/>
      <c r="PXY148" s="316" t="s">
        <v>173</v>
      </c>
      <c r="PXZ148" s="316"/>
      <c r="PYA148" s="316"/>
      <c r="PYB148" s="316"/>
      <c r="PYC148" s="316"/>
      <c r="PYD148" s="316"/>
      <c r="PYE148" s="316"/>
      <c r="PYF148" s="316"/>
      <c r="PYG148" s="316" t="s">
        <v>173</v>
      </c>
      <c r="PYH148" s="316"/>
      <c r="PYI148" s="316"/>
      <c r="PYJ148" s="316"/>
      <c r="PYK148" s="316"/>
      <c r="PYL148" s="316"/>
      <c r="PYM148" s="316"/>
      <c r="PYN148" s="316"/>
      <c r="PYO148" s="316" t="s">
        <v>173</v>
      </c>
      <c r="PYP148" s="316"/>
      <c r="PYQ148" s="316"/>
      <c r="PYR148" s="316"/>
      <c r="PYS148" s="316"/>
      <c r="PYT148" s="316"/>
      <c r="PYU148" s="316"/>
      <c r="PYV148" s="316"/>
      <c r="PYW148" s="316" t="s">
        <v>173</v>
      </c>
      <c r="PYX148" s="316"/>
      <c r="PYY148" s="316"/>
      <c r="PYZ148" s="316"/>
      <c r="PZA148" s="316"/>
      <c r="PZB148" s="316"/>
      <c r="PZC148" s="316"/>
      <c r="PZD148" s="316"/>
      <c r="PZE148" s="316" t="s">
        <v>173</v>
      </c>
      <c r="PZF148" s="316"/>
      <c r="PZG148" s="316"/>
      <c r="PZH148" s="316"/>
      <c r="PZI148" s="316"/>
      <c r="PZJ148" s="316"/>
      <c r="PZK148" s="316"/>
      <c r="PZL148" s="316"/>
      <c r="PZM148" s="316" t="s">
        <v>173</v>
      </c>
      <c r="PZN148" s="316"/>
      <c r="PZO148" s="316"/>
      <c r="PZP148" s="316"/>
      <c r="PZQ148" s="316"/>
      <c r="PZR148" s="316"/>
      <c r="PZS148" s="316"/>
      <c r="PZT148" s="316"/>
      <c r="PZU148" s="316" t="s">
        <v>173</v>
      </c>
      <c r="PZV148" s="316"/>
      <c r="PZW148" s="316"/>
      <c r="PZX148" s="316"/>
      <c r="PZY148" s="316"/>
      <c r="PZZ148" s="316"/>
      <c r="QAA148" s="316"/>
      <c r="QAB148" s="316"/>
      <c r="QAC148" s="316" t="s">
        <v>173</v>
      </c>
      <c r="QAD148" s="316"/>
      <c r="QAE148" s="316"/>
      <c r="QAF148" s="316"/>
      <c r="QAG148" s="316"/>
      <c r="QAH148" s="316"/>
      <c r="QAI148" s="316"/>
      <c r="QAJ148" s="316"/>
      <c r="QAK148" s="316" t="s">
        <v>173</v>
      </c>
      <c r="QAL148" s="316"/>
      <c r="QAM148" s="316"/>
      <c r="QAN148" s="316"/>
      <c r="QAO148" s="316"/>
      <c r="QAP148" s="316"/>
      <c r="QAQ148" s="316"/>
      <c r="QAR148" s="316"/>
      <c r="QAS148" s="316" t="s">
        <v>173</v>
      </c>
      <c r="QAT148" s="316"/>
      <c r="QAU148" s="316"/>
      <c r="QAV148" s="316"/>
      <c r="QAW148" s="316"/>
      <c r="QAX148" s="316"/>
      <c r="QAY148" s="316"/>
      <c r="QAZ148" s="316"/>
      <c r="QBA148" s="316" t="s">
        <v>173</v>
      </c>
      <c r="QBB148" s="316"/>
      <c r="QBC148" s="316"/>
      <c r="QBD148" s="316"/>
      <c r="QBE148" s="316"/>
      <c r="QBF148" s="316"/>
      <c r="QBG148" s="316"/>
      <c r="QBH148" s="316"/>
      <c r="QBI148" s="316" t="s">
        <v>173</v>
      </c>
      <c r="QBJ148" s="316"/>
      <c r="QBK148" s="316"/>
      <c r="QBL148" s="316"/>
      <c r="QBM148" s="316"/>
      <c r="QBN148" s="316"/>
      <c r="QBO148" s="316"/>
      <c r="QBP148" s="316"/>
      <c r="QBQ148" s="316" t="s">
        <v>173</v>
      </c>
      <c r="QBR148" s="316"/>
      <c r="QBS148" s="316"/>
      <c r="QBT148" s="316"/>
      <c r="QBU148" s="316"/>
      <c r="QBV148" s="316"/>
      <c r="QBW148" s="316"/>
      <c r="QBX148" s="316"/>
      <c r="QBY148" s="316" t="s">
        <v>173</v>
      </c>
      <c r="QBZ148" s="316"/>
      <c r="QCA148" s="316"/>
      <c r="QCB148" s="316"/>
      <c r="QCC148" s="316"/>
      <c r="QCD148" s="316"/>
      <c r="QCE148" s="316"/>
      <c r="QCF148" s="316"/>
      <c r="QCG148" s="316" t="s">
        <v>173</v>
      </c>
      <c r="QCH148" s="316"/>
      <c r="QCI148" s="316"/>
      <c r="QCJ148" s="316"/>
      <c r="QCK148" s="316"/>
      <c r="QCL148" s="316"/>
      <c r="QCM148" s="316"/>
      <c r="QCN148" s="316"/>
      <c r="QCO148" s="316" t="s">
        <v>173</v>
      </c>
      <c r="QCP148" s="316"/>
      <c r="QCQ148" s="316"/>
      <c r="QCR148" s="316"/>
      <c r="QCS148" s="316"/>
      <c r="QCT148" s="316"/>
      <c r="QCU148" s="316"/>
      <c r="QCV148" s="316"/>
      <c r="QCW148" s="316" t="s">
        <v>173</v>
      </c>
      <c r="QCX148" s="316"/>
      <c r="QCY148" s="316"/>
      <c r="QCZ148" s="316"/>
      <c r="QDA148" s="316"/>
      <c r="QDB148" s="316"/>
      <c r="QDC148" s="316"/>
      <c r="QDD148" s="316"/>
      <c r="QDE148" s="316" t="s">
        <v>173</v>
      </c>
      <c r="QDF148" s="316"/>
      <c r="QDG148" s="316"/>
      <c r="QDH148" s="316"/>
      <c r="QDI148" s="316"/>
      <c r="QDJ148" s="316"/>
      <c r="QDK148" s="316"/>
      <c r="QDL148" s="316"/>
      <c r="QDM148" s="316" t="s">
        <v>173</v>
      </c>
      <c r="QDN148" s="316"/>
      <c r="QDO148" s="316"/>
      <c r="QDP148" s="316"/>
      <c r="QDQ148" s="316"/>
      <c r="QDR148" s="316"/>
      <c r="QDS148" s="316"/>
      <c r="QDT148" s="316"/>
      <c r="QDU148" s="316" t="s">
        <v>173</v>
      </c>
      <c r="QDV148" s="316"/>
      <c r="QDW148" s="316"/>
      <c r="QDX148" s="316"/>
      <c r="QDY148" s="316"/>
      <c r="QDZ148" s="316"/>
      <c r="QEA148" s="316"/>
      <c r="QEB148" s="316"/>
      <c r="QEC148" s="316" t="s">
        <v>173</v>
      </c>
      <c r="QED148" s="316"/>
      <c r="QEE148" s="316"/>
      <c r="QEF148" s="316"/>
      <c r="QEG148" s="316"/>
      <c r="QEH148" s="316"/>
      <c r="QEI148" s="316"/>
      <c r="QEJ148" s="316"/>
      <c r="QEK148" s="316" t="s">
        <v>173</v>
      </c>
      <c r="QEL148" s="316"/>
      <c r="QEM148" s="316"/>
      <c r="QEN148" s="316"/>
      <c r="QEO148" s="316"/>
      <c r="QEP148" s="316"/>
      <c r="QEQ148" s="316"/>
      <c r="QER148" s="316"/>
      <c r="QES148" s="316" t="s">
        <v>173</v>
      </c>
      <c r="QET148" s="316"/>
      <c r="QEU148" s="316"/>
      <c r="QEV148" s="316"/>
      <c r="QEW148" s="316"/>
      <c r="QEX148" s="316"/>
      <c r="QEY148" s="316"/>
      <c r="QEZ148" s="316"/>
      <c r="QFA148" s="316" t="s">
        <v>173</v>
      </c>
      <c r="QFB148" s="316"/>
      <c r="QFC148" s="316"/>
      <c r="QFD148" s="316"/>
      <c r="QFE148" s="316"/>
      <c r="QFF148" s="316"/>
      <c r="QFG148" s="316"/>
      <c r="QFH148" s="316"/>
      <c r="QFI148" s="316" t="s">
        <v>173</v>
      </c>
      <c r="QFJ148" s="316"/>
      <c r="QFK148" s="316"/>
      <c r="QFL148" s="316"/>
      <c r="QFM148" s="316"/>
      <c r="QFN148" s="316"/>
      <c r="QFO148" s="316"/>
      <c r="QFP148" s="316"/>
      <c r="QFQ148" s="316" t="s">
        <v>173</v>
      </c>
      <c r="QFR148" s="316"/>
      <c r="QFS148" s="316"/>
      <c r="QFT148" s="316"/>
      <c r="QFU148" s="316"/>
      <c r="QFV148" s="316"/>
      <c r="QFW148" s="316"/>
      <c r="QFX148" s="316"/>
      <c r="QFY148" s="316" t="s">
        <v>173</v>
      </c>
      <c r="QFZ148" s="316"/>
      <c r="QGA148" s="316"/>
      <c r="QGB148" s="316"/>
      <c r="QGC148" s="316"/>
      <c r="QGD148" s="316"/>
      <c r="QGE148" s="316"/>
      <c r="QGF148" s="316"/>
      <c r="QGG148" s="316" t="s">
        <v>173</v>
      </c>
      <c r="QGH148" s="316"/>
      <c r="QGI148" s="316"/>
      <c r="QGJ148" s="316"/>
      <c r="QGK148" s="316"/>
      <c r="QGL148" s="316"/>
      <c r="QGM148" s="316"/>
      <c r="QGN148" s="316"/>
      <c r="QGO148" s="316" t="s">
        <v>173</v>
      </c>
      <c r="QGP148" s="316"/>
      <c r="QGQ148" s="316"/>
      <c r="QGR148" s="316"/>
      <c r="QGS148" s="316"/>
      <c r="QGT148" s="316"/>
      <c r="QGU148" s="316"/>
      <c r="QGV148" s="316"/>
      <c r="QGW148" s="316" t="s">
        <v>173</v>
      </c>
      <c r="QGX148" s="316"/>
      <c r="QGY148" s="316"/>
      <c r="QGZ148" s="316"/>
      <c r="QHA148" s="316"/>
      <c r="QHB148" s="316"/>
      <c r="QHC148" s="316"/>
      <c r="QHD148" s="316"/>
      <c r="QHE148" s="316" t="s">
        <v>173</v>
      </c>
      <c r="QHF148" s="316"/>
      <c r="QHG148" s="316"/>
      <c r="QHH148" s="316"/>
      <c r="QHI148" s="316"/>
      <c r="QHJ148" s="316"/>
      <c r="QHK148" s="316"/>
      <c r="QHL148" s="316"/>
      <c r="QHM148" s="316" t="s">
        <v>173</v>
      </c>
      <c r="QHN148" s="316"/>
      <c r="QHO148" s="316"/>
      <c r="QHP148" s="316"/>
      <c r="QHQ148" s="316"/>
      <c r="QHR148" s="316"/>
      <c r="QHS148" s="316"/>
      <c r="QHT148" s="316"/>
      <c r="QHU148" s="316" t="s">
        <v>173</v>
      </c>
      <c r="QHV148" s="316"/>
      <c r="QHW148" s="316"/>
      <c r="QHX148" s="316"/>
      <c r="QHY148" s="316"/>
      <c r="QHZ148" s="316"/>
      <c r="QIA148" s="316"/>
      <c r="QIB148" s="316"/>
      <c r="QIC148" s="316" t="s">
        <v>173</v>
      </c>
      <c r="QID148" s="316"/>
      <c r="QIE148" s="316"/>
      <c r="QIF148" s="316"/>
      <c r="QIG148" s="316"/>
      <c r="QIH148" s="316"/>
      <c r="QII148" s="316"/>
      <c r="QIJ148" s="316"/>
      <c r="QIK148" s="316" t="s">
        <v>173</v>
      </c>
      <c r="QIL148" s="316"/>
      <c r="QIM148" s="316"/>
      <c r="QIN148" s="316"/>
      <c r="QIO148" s="316"/>
      <c r="QIP148" s="316"/>
      <c r="QIQ148" s="316"/>
      <c r="QIR148" s="316"/>
      <c r="QIS148" s="316" t="s">
        <v>173</v>
      </c>
      <c r="QIT148" s="316"/>
      <c r="QIU148" s="316"/>
      <c r="QIV148" s="316"/>
      <c r="QIW148" s="316"/>
      <c r="QIX148" s="316"/>
      <c r="QIY148" s="316"/>
      <c r="QIZ148" s="316"/>
      <c r="QJA148" s="316" t="s">
        <v>173</v>
      </c>
      <c r="QJB148" s="316"/>
      <c r="QJC148" s="316"/>
      <c r="QJD148" s="316"/>
      <c r="QJE148" s="316"/>
      <c r="QJF148" s="316"/>
      <c r="QJG148" s="316"/>
      <c r="QJH148" s="316"/>
      <c r="QJI148" s="316" t="s">
        <v>173</v>
      </c>
      <c r="QJJ148" s="316"/>
      <c r="QJK148" s="316"/>
      <c r="QJL148" s="316"/>
      <c r="QJM148" s="316"/>
      <c r="QJN148" s="316"/>
      <c r="QJO148" s="316"/>
      <c r="QJP148" s="316"/>
      <c r="QJQ148" s="316" t="s">
        <v>173</v>
      </c>
      <c r="QJR148" s="316"/>
      <c r="QJS148" s="316"/>
      <c r="QJT148" s="316"/>
      <c r="QJU148" s="316"/>
      <c r="QJV148" s="316"/>
      <c r="QJW148" s="316"/>
      <c r="QJX148" s="316"/>
      <c r="QJY148" s="316" t="s">
        <v>173</v>
      </c>
      <c r="QJZ148" s="316"/>
      <c r="QKA148" s="316"/>
      <c r="QKB148" s="316"/>
      <c r="QKC148" s="316"/>
      <c r="QKD148" s="316"/>
      <c r="QKE148" s="316"/>
      <c r="QKF148" s="316"/>
      <c r="QKG148" s="316" t="s">
        <v>173</v>
      </c>
      <c r="QKH148" s="316"/>
      <c r="QKI148" s="316"/>
      <c r="QKJ148" s="316"/>
      <c r="QKK148" s="316"/>
      <c r="QKL148" s="316"/>
      <c r="QKM148" s="316"/>
      <c r="QKN148" s="316"/>
      <c r="QKO148" s="316" t="s">
        <v>173</v>
      </c>
      <c r="QKP148" s="316"/>
      <c r="QKQ148" s="316"/>
      <c r="QKR148" s="316"/>
      <c r="QKS148" s="316"/>
      <c r="QKT148" s="316"/>
      <c r="QKU148" s="316"/>
      <c r="QKV148" s="316"/>
      <c r="QKW148" s="316" t="s">
        <v>173</v>
      </c>
      <c r="QKX148" s="316"/>
      <c r="QKY148" s="316"/>
      <c r="QKZ148" s="316"/>
      <c r="QLA148" s="316"/>
      <c r="QLB148" s="316"/>
      <c r="QLC148" s="316"/>
      <c r="QLD148" s="316"/>
      <c r="QLE148" s="316" t="s">
        <v>173</v>
      </c>
      <c r="QLF148" s="316"/>
      <c r="QLG148" s="316"/>
      <c r="QLH148" s="316"/>
      <c r="QLI148" s="316"/>
      <c r="QLJ148" s="316"/>
      <c r="QLK148" s="316"/>
      <c r="QLL148" s="316"/>
      <c r="QLM148" s="316" t="s">
        <v>173</v>
      </c>
      <c r="QLN148" s="316"/>
      <c r="QLO148" s="316"/>
      <c r="QLP148" s="316"/>
      <c r="QLQ148" s="316"/>
      <c r="QLR148" s="316"/>
      <c r="QLS148" s="316"/>
      <c r="QLT148" s="316"/>
      <c r="QLU148" s="316" t="s">
        <v>173</v>
      </c>
      <c r="QLV148" s="316"/>
      <c r="QLW148" s="316"/>
      <c r="QLX148" s="316"/>
      <c r="QLY148" s="316"/>
      <c r="QLZ148" s="316"/>
      <c r="QMA148" s="316"/>
      <c r="QMB148" s="316"/>
      <c r="QMC148" s="316" t="s">
        <v>173</v>
      </c>
      <c r="QMD148" s="316"/>
      <c r="QME148" s="316"/>
      <c r="QMF148" s="316"/>
      <c r="QMG148" s="316"/>
      <c r="QMH148" s="316"/>
      <c r="QMI148" s="316"/>
      <c r="QMJ148" s="316"/>
      <c r="QMK148" s="316" t="s">
        <v>173</v>
      </c>
      <c r="QML148" s="316"/>
      <c r="QMM148" s="316"/>
      <c r="QMN148" s="316"/>
      <c r="QMO148" s="316"/>
      <c r="QMP148" s="316"/>
      <c r="QMQ148" s="316"/>
      <c r="QMR148" s="316"/>
      <c r="QMS148" s="316" t="s">
        <v>173</v>
      </c>
      <c r="QMT148" s="316"/>
      <c r="QMU148" s="316"/>
      <c r="QMV148" s="316"/>
      <c r="QMW148" s="316"/>
      <c r="QMX148" s="316"/>
      <c r="QMY148" s="316"/>
      <c r="QMZ148" s="316"/>
      <c r="QNA148" s="316" t="s">
        <v>173</v>
      </c>
      <c r="QNB148" s="316"/>
      <c r="QNC148" s="316"/>
      <c r="QND148" s="316"/>
      <c r="QNE148" s="316"/>
      <c r="QNF148" s="316"/>
      <c r="QNG148" s="316"/>
      <c r="QNH148" s="316"/>
      <c r="QNI148" s="316" t="s">
        <v>173</v>
      </c>
      <c r="QNJ148" s="316"/>
      <c r="QNK148" s="316"/>
      <c r="QNL148" s="316"/>
      <c r="QNM148" s="316"/>
      <c r="QNN148" s="316"/>
      <c r="QNO148" s="316"/>
      <c r="QNP148" s="316"/>
      <c r="QNQ148" s="316" t="s">
        <v>173</v>
      </c>
      <c r="QNR148" s="316"/>
      <c r="QNS148" s="316"/>
      <c r="QNT148" s="316"/>
      <c r="QNU148" s="316"/>
      <c r="QNV148" s="316"/>
      <c r="QNW148" s="316"/>
      <c r="QNX148" s="316"/>
      <c r="QNY148" s="316" t="s">
        <v>173</v>
      </c>
      <c r="QNZ148" s="316"/>
      <c r="QOA148" s="316"/>
      <c r="QOB148" s="316"/>
      <c r="QOC148" s="316"/>
      <c r="QOD148" s="316"/>
      <c r="QOE148" s="316"/>
      <c r="QOF148" s="316"/>
      <c r="QOG148" s="316" t="s">
        <v>173</v>
      </c>
      <c r="QOH148" s="316"/>
      <c r="QOI148" s="316"/>
      <c r="QOJ148" s="316"/>
      <c r="QOK148" s="316"/>
      <c r="QOL148" s="316"/>
      <c r="QOM148" s="316"/>
      <c r="QON148" s="316"/>
      <c r="QOO148" s="316" t="s">
        <v>173</v>
      </c>
      <c r="QOP148" s="316"/>
      <c r="QOQ148" s="316"/>
      <c r="QOR148" s="316"/>
      <c r="QOS148" s="316"/>
      <c r="QOT148" s="316"/>
      <c r="QOU148" s="316"/>
      <c r="QOV148" s="316"/>
      <c r="QOW148" s="316" t="s">
        <v>173</v>
      </c>
      <c r="QOX148" s="316"/>
      <c r="QOY148" s="316"/>
      <c r="QOZ148" s="316"/>
      <c r="QPA148" s="316"/>
      <c r="QPB148" s="316"/>
      <c r="QPC148" s="316"/>
      <c r="QPD148" s="316"/>
      <c r="QPE148" s="316" t="s">
        <v>173</v>
      </c>
      <c r="QPF148" s="316"/>
      <c r="QPG148" s="316"/>
      <c r="QPH148" s="316"/>
      <c r="QPI148" s="316"/>
      <c r="QPJ148" s="316"/>
      <c r="QPK148" s="316"/>
      <c r="QPL148" s="316"/>
      <c r="QPM148" s="316" t="s">
        <v>173</v>
      </c>
      <c r="QPN148" s="316"/>
      <c r="QPO148" s="316"/>
      <c r="QPP148" s="316"/>
      <c r="QPQ148" s="316"/>
      <c r="QPR148" s="316"/>
      <c r="QPS148" s="316"/>
      <c r="QPT148" s="316"/>
      <c r="QPU148" s="316" t="s">
        <v>173</v>
      </c>
      <c r="QPV148" s="316"/>
      <c r="QPW148" s="316"/>
      <c r="QPX148" s="316"/>
      <c r="QPY148" s="316"/>
      <c r="QPZ148" s="316"/>
      <c r="QQA148" s="316"/>
      <c r="QQB148" s="316"/>
      <c r="QQC148" s="316" t="s">
        <v>173</v>
      </c>
      <c r="QQD148" s="316"/>
      <c r="QQE148" s="316"/>
      <c r="QQF148" s="316"/>
      <c r="QQG148" s="316"/>
      <c r="QQH148" s="316"/>
      <c r="QQI148" s="316"/>
      <c r="QQJ148" s="316"/>
      <c r="QQK148" s="316" t="s">
        <v>173</v>
      </c>
      <c r="QQL148" s="316"/>
      <c r="QQM148" s="316"/>
      <c r="QQN148" s="316"/>
      <c r="QQO148" s="316"/>
      <c r="QQP148" s="316"/>
      <c r="QQQ148" s="316"/>
      <c r="QQR148" s="316"/>
      <c r="QQS148" s="316" t="s">
        <v>173</v>
      </c>
      <c r="QQT148" s="316"/>
      <c r="QQU148" s="316"/>
      <c r="QQV148" s="316"/>
      <c r="QQW148" s="316"/>
      <c r="QQX148" s="316"/>
      <c r="QQY148" s="316"/>
      <c r="QQZ148" s="316"/>
      <c r="QRA148" s="316" t="s">
        <v>173</v>
      </c>
      <c r="QRB148" s="316"/>
      <c r="QRC148" s="316"/>
      <c r="QRD148" s="316"/>
      <c r="QRE148" s="316"/>
      <c r="QRF148" s="316"/>
      <c r="QRG148" s="316"/>
      <c r="QRH148" s="316"/>
      <c r="QRI148" s="316" t="s">
        <v>173</v>
      </c>
      <c r="QRJ148" s="316"/>
      <c r="QRK148" s="316"/>
      <c r="QRL148" s="316"/>
      <c r="QRM148" s="316"/>
      <c r="QRN148" s="316"/>
      <c r="QRO148" s="316"/>
      <c r="QRP148" s="316"/>
      <c r="QRQ148" s="316" t="s">
        <v>173</v>
      </c>
      <c r="QRR148" s="316"/>
      <c r="QRS148" s="316"/>
      <c r="QRT148" s="316"/>
      <c r="QRU148" s="316"/>
      <c r="QRV148" s="316"/>
      <c r="QRW148" s="316"/>
      <c r="QRX148" s="316"/>
      <c r="QRY148" s="316" t="s">
        <v>173</v>
      </c>
      <c r="QRZ148" s="316"/>
      <c r="QSA148" s="316"/>
      <c r="QSB148" s="316"/>
      <c r="QSC148" s="316"/>
      <c r="QSD148" s="316"/>
      <c r="QSE148" s="316"/>
      <c r="QSF148" s="316"/>
      <c r="QSG148" s="316" t="s">
        <v>173</v>
      </c>
      <c r="QSH148" s="316"/>
      <c r="QSI148" s="316"/>
      <c r="QSJ148" s="316"/>
      <c r="QSK148" s="316"/>
      <c r="QSL148" s="316"/>
      <c r="QSM148" s="316"/>
      <c r="QSN148" s="316"/>
      <c r="QSO148" s="316" t="s">
        <v>173</v>
      </c>
      <c r="QSP148" s="316"/>
      <c r="QSQ148" s="316"/>
      <c r="QSR148" s="316"/>
      <c r="QSS148" s="316"/>
      <c r="QST148" s="316"/>
      <c r="QSU148" s="316"/>
      <c r="QSV148" s="316"/>
      <c r="QSW148" s="316" t="s">
        <v>173</v>
      </c>
      <c r="QSX148" s="316"/>
      <c r="QSY148" s="316"/>
      <c r="QSZ148" s="316"/>
      <c r="QTA148" s="316"/>
      <c r="QTB148" s="316"/>
      <c r="QTC148" s="316"/>
      <c r="QTD148" s="316"/>
      <c r="QTE148" s="316" t="s">
        <v>173</v>
      </c>
      <c r="QTF148" s="316"/>
      <c r="QTG148" s="316"/>
      <c r="QTH148" s="316"/>
      <c r="QTI148" s="316"/>
      <c r="QTJ148" s="316"/>
      <c r="QTK148" s="316"/>
      <c r="QTL148" s="316"/>
      <c r="QTM148" s="316" t="s">
        <v>173</v>
      </c>
      <c r="QTN148" s="316"/>
      <c r="QTO148" s="316"/>
      <c r="QTP148" s="316"/>
      <c r="QTQ148" s="316"/>
      <c r="QTR148" s="316"/>
      <c r="QTS148" s="316"/>
      <c r="QTT148" s="316"/>
      <c r="QTU148" s="316" t="s">
        <v>173</v>
      </c>
      <c r="QTV148" s="316"/>
      <c r="QTW148" s="316"/>
      <c r="QTX148" s="316"/>
      <c r="QTY148" s="316"/>
      <c r="QTZ148" s="316"/>
      <c r="QUA148" s="316"/>
      <c r="QUB148" s="316"/>
      <c r="QUC148" s="316" t="s">
        <v>173</v>
      </c>
      <c r="QUD148" s="316"/>
      <c r="QUE148" s="316"/>
      <c r="QUF148" s="316"/>
      <c r="QUG148" s="316"/>
      <c r="QUH148" s="316"/>
      <c r="QUI148" s="316"/>
      <c r="QUJ148" s="316"/>
      <c r="QUK148" s="316" t="s">
        <v>173</v>
      </c>
      <c r="QUL148" s="316"/>
      <c r="QUM148" s="316"/>
      <c r="QUN148" s="316"/>
      <c r="QUO148" s="316"/>
      <c r="QUP148" s="316"/>
      <c r="QUQ148" s="316"/>
      <c r="QUR148" s="316"/>
      <c r="QUS148" s="316" t="s">
        <v>173</v>
      </c>
      <c r="QUT148" s="316"/>
      <c r="QUU148" s="316"/>
      <c r="QUV148" s="316"/>
      <c r="QUW148" s="316"/>
      <c r="QUX148" s="316"/>
      <c r="QUY148" s="316"/>
      <c r="QUZ148" s="316"/>
      <c r="QVA148" s="316" t="s">
        <v>173</v>
      </c>
      <c r="QVB148" s="316"/>
      <c r="QVC148" s="316"/>
      <c r="QVD148" s="316"/>
      <c r="QVE148" s="316"/>
      <c r="QVF148" s="316"/>
      <c r="QVG148" s="316"/>
      <c r="QVH148" s="316"/>
      <c r="QVI148" s="316" t="s">
        <v>173</v>
      </c>
      <c r="QVJ148" s="316"/>
      <c r="QVK148" s="316"/>
      <c r="QVL148" s="316"/>
      <c r="QVM148" s="316"/>
      <c r="QVN148" s="316"/>
      <c r="QVO148" s="316"/>
      <c r="QVP148" s="316"/>
      <c r="QVQ148" s="316" t="s">
        <v>173</v>
      </c>
      <c r="QVR148" s="316"/>
      <c r="QVS148" s="316"/>
      <c r="QVT148" s="316"/>
      <c r="QVU148" s="316"/>
      <c r="QVV148" s="316"/>
      <c r="QVW148" s="316"/>
      <c r="QVX148" s="316"/>
      <c r="QVY148" s="316" t="s">
        <v>173</v>
      </c>
      <c r="QVZ148" s="316"/>
      <c r="QWA148" s="316"/>
      <c r="QWB148" s="316"/>
      <c r="QWC148" s="316"/>
      <c r="QWD148" s="316"/>
      <c r="QWE148" s="316"/>
      <c r="QWF148" s="316"/>
      <c r="QWG148" s="316" t="s">
        <v>173</v>
      </c>
      <c r="QWH148" s="316"/>
      <c r="QWI148" s="316"/>
      <c r="QWJ148" s="316"/>
      <c r="QWK148" s="316"/>
      <c r="QWL148" s="316"/>
      <c r="QWM148" s="316"/>
      <c r="QWN148" s="316"/>
      <c r="QWO148" s="316" t="s">
        <v>173</v>
      </c>
      <c r="QWP148" s="316"/>
      <c r="QWQ148" s="316"/>
      <c r="QWR148" s="316"/>
      <c r="QWS148" s="316"/>
      <c r="QWT148" s="316"/>
      <c r="QWU148" s="316"/>
      <c r="QWV148" s="316"/>
      <c r="QWW148" s="316" t="s">
        <v>173</v>
      </c>
      <c r="QWX148" s="316"/>
      <c r="QWY148" s="316"/>
      <c r="QWZ148" s="316"/>
      <c r="QXA148" s="316"/>
      <c r="QXB148" s="316"/>
      <c r="QXC148" s="316"/>
      <c r="QXD148" s="316"/>
      <c r="QXE148" s="316" t="s">
        <v>173</v>
      </c>
      <c r="QXF148" s="316"/>
      <c r="QXG148" s="316"/>
      <c r="QXH148" s="316"/>
      <c r="QXI148" s="316"/>
      <c r="QXJ148" s="316"/>
      <c r="QXK148" s="316"/>
      <c r="QXL148" s="316"/>
      <c r="QXM148" s="316" t="s">
        <v>173</v>
      </c>
      <c r="QXN148" s="316"/>
      <c r="QXO148" s="316"/>
      <c r="QXP148" s="316"/>
      <c r="QXQ148" s="316"/>
      <c r="QXR148" s="316"/>
      <c r="QXS148" s="316"/>
      <c r="QXT148" s="316"/>
      <c r="QXU148" s="316" t="s">
        <v>173</v>
      </c>
      <c r="QXV148" s="316"/>
      <c r="QXW148" s="316"/>
      <c r="QXX148" s="316"/>
      <c r="QXY148" s="316"/>
      <c r="QXZ148" s="316"/>
      <c r="QYA148" s="316"/>
      <c r="QYB148" s="316"/>
      <c r="QYC148" s="316" t="s">
        <v>173</v>
      </c>
      <c r="QYD148" s="316"/>
      <c r="QYE148" s="316"/>
      <c r="QYF148" s="316"/>
      <c r="QYG148" s="316"/>
      <c r="QYH148" s="316"/>
      <c r="QYI148" s="316"/>
      <c r="QYJ148" s="316"/>
      <c r="QYK148" s="316" t="s">
        <v>173</v>
      </c>
      <c r="QYL148" s="316"/>
      <c r="QYM148" s="316"/>
      <c r="QYN148" s="316"/>
      <c r="QYO148" s="316"/>
      <c r="QYP148" s="316"/>
      <c r="QYQ148" s="316"/>
      <c r="QYR148" s="316"/>
      <c r="QYS148" s="316" t="s">
        <v>173</v>
      </c>
      <c r="QYT148" s="316"/>
      <c r="QYU148" s="316"/>
      <c r="QYV148" s="316"/>
      <c r="QYW148" s="316"/>
      <c r="QYX148" s="316"/>
      <c r="QYY148" s="316"/>
      <c r="QYZ148" s="316"/>
      <c r="QZA148" s="316" t="s">
        <v>173</v>
      </c>
      <c r="QZB148" s="316"/>
      <c r="QZC148" s="316"/>
      <c r="QZD148" s="316"/>
      <c r="QZE148" s="316"/>
      <c r="QZF148" s="316"/>
      <c r="QZG148" s="316"/>
      <c r="QZH148" s="316"/>
      <c r="QZI148" s="316" t="s">
        <v>173</v>
      </c>
      <c r="QZJ148" s="316"/>
      <c r="QZK148" s="316"/>
      <c r="QZL148" s="316"/>
      <c r="QZM148" s="316"/>
      <c r="QZN148" s="316"/>
      <c r="QZO148" s="316"/>
      <c r="QZP148" s="316"/>
      <c r="QZQ148" s="316" t="s">
        <v>173</v>
      </c>
      <c r="QZR148" s="316"/>
      <c r="QZS148" s="316"/>
      <c r="QZT148" s="316"/>
      <c r="QZU148" s="316"/>
      <c r="QZV148" s="316"/>
      <c r="QZW148" s="316"/>
      <c r="QZX148" s="316"/>
      <c r="QZY148" s="316" t="s">
        <v>173</v>
      </c>
      <c r="QZZ148" s="316"/>
      <c r="RAA148" s="316"/>
      <c r="RAB148" s="316"/>
      <c r="RAC148" s="316"/>
      <c r="RAD148" s="316"/>
      <c r="RAE148" s="316"/>
      <c r="RAF148" s="316"/>
      <c r="RAG148" s="316" t="s">
        <v>173</v>
      </c>
      <c r="RAH148" s="316"/>
      <c r="RAI148" s="316"/>
      <c r="RAJ148" s="316"/>
      <c r="RAK148" s="316"/>
      <c r="RAL148" s="316"/>
      <c r="RAM148" s="316"/>
      <c r="RAN148" s="316"/>
      <c r="RAO148" s="316" t="s">
        <v>173</v>
      </c>
      <c r="RAP148" s="316"/>
      <c r="RAQ148" s="316"/>
      <c r="RAR148" s="316"/>
      <c r="RAS148" s="316"/>
      <c r="RAT148" s="316"/>
      <c r="RAU148" s="316"/>
      <c r="RAV148" s="316"/>
      <c r="RAW148" s="316" t="s">
        <v>173</v>
      </c>
      <c r="RAX148" s="316"/>
      <c r="RAY148" s="316"/>
      <c r="RAZ148" s="316"/>
      <c r="RBA148" s="316"/>
      <c r="RBB148" s="316"/>
      <c r="RBC148" s="316"/>
      <c r="RBD148" s="316"/>
      <c r="RBE148" s="316" t="s">
        <v>173</v>
      </c>
      <c r="RBF148" s="316"/>
      <c r="RBG148" s="316"/>
      <c r="RBH148" s="316"/>
      <c r="RBI148" s="316"/>
      <c r="RBJ148" s="316"/>
      <c r="RBK148" s="316"/>
      <c r="RBL148" s="316"/>
      <c r="RBM148" s="316" t="s">
        <v>173</v>
      </c>
      <c r="RBN148" s="316"/>
      <c r="RBO148" s="316"/>
      <c r="RBP148" s="316"/>
      <c r="RBQ148" s="316"/>
      <c r="RBR148" s="316"/>
      <c r="RBS148" s="316"/>
      <c r="RBT148" s="316"/>
      <c r="RBU148" s="316" t="s">
        <v>173</v>
      </c>
      <c r="RBV148" s="316"/>
      <c r="RBW148" s="316"/>
      <c r="RBX148" s="316"/>
      <c r="RBY148" s="316"/>
      <c r="RBZ148" s="316"/>
      <c r="RCA148" s="316"/>
      <c r="RCB148" s="316"/>
      <c r="RCC148" s="316" t="s">
        <v>173</v>
      </c>
      <c r="RCD148" s="316"/>
      <c r="RCE148" s="316"/>
      <c r="RCF148" s="316"/>
      <c r="RCG148" s="316"/>
      <c r="RCH148" s="316"/>
      <c r="RCI148" s="316"/>
      <c r="RCJ148" s="316"/>
      <c r="RCK148" s="316" t="s">
        <v>173</v>
      </c>
      <c r="RCL148" s="316"/>
      <c r="RCM148" s="316"/>
      <c r="RCN148" s="316"/>
      <c r="RCO148" s="316"/>
      <c r="RCP148" s="316"/>
      <c r="RCQ148" s="316"/>
      <c r="RCR148" s="316"/>
      <c r="RCS148" s="316" t="s">
        <v>173</v>
      </c>
      <c r="RCT148" s="316"/>
      <c r="RCU148" s="316"/>
      <c r="RCV148" s="316"/>
      <c r="RCW148" s="316"/>
      <c r="RCX148" s="316"/>
      <c r="RCY148" s="316"/>
      <c r="RCZ148" s="316"/>
      <c r="RDA148" s="316" t="s">
        <v>173</v>
      </c>
      <c r="RDB148" s="316"/>
      <c r="RDC148" s="316"/>
      <c r="RDD148" s="316"/>
      <c r="RDE148" s="316"/>
      <c r="RDF148" s="316"/>
      <c r="RDG148" s="316"/>
      <c r="RDH148" s="316"/>
      <c r="RDI148" s="316" t="s">
        <v>173</v>
      </c>
      <c r="RDJ148" s="316"/>
      <c r="RDK148" s="316"/>
      <c r="RDL148" s="316"/>
      <c r="RDM148" s="316"/>
      <c r="RDN148" s="316"/>
      <c r="RDO148" s="316"/>
      <c r="RDP148" s="316"/>
      <c r="RDQ148" s="316" t="s">
        <v>173</v>
      </c>
      <c r="RDR148" s="316"/>
      <c r="RDS148" s="316"/>
      <c r="RDT148" s="316"/>
      <c r="RDU148" s="316"/>
      <c r="RDV148" s="316"/>
      <c r="RDW148" s="316"/>
      <c r="RDX148" s="316"/>
      <c r="RDY148" s="316" t="s">
        <v>173</v>
      </c>
      <c r="RDZ148" s="316"/>
      <c r="REA148" s="316"/>
      <c r="REB148" s="316"/>
      <c r="REC148" s="316"/>
      <c r="RED148" s="316"/>
      <c r="REE148" s="316"/>
      <c r="REF148" s="316"/>
      <c r="REG148" s="316" t="s">
        <v>173</v>
      </c>
      <c r="REH148" s="316"/>
      <c r="REI148" s="316"/>
      <c r="REJ148" s="316"/>
      <c r="REK148" s="316"/>
      <c r="REL148" s="316"/>
      <c r="REM148" s="316"/>
      <c r="REN148" s="316"/>
      <c r="REO148" s="316" t="s">
        <v>173</v>
      </c>
      <c r="REP148" s="316"/>
      <c r="REQ148" s="316"/>
      <c r="RER148" s="316"/>
      <c r="RES148" s="316"/>
      <c r="RET148" s="316"/>
      <c r="REU148" s="316"/>
      <c r="REV148" s="316"/>
      <c r="REW148" s="316" t="s">
        <v>173</v>
      </c>
      <c r="REX148" s="316"/>
      <c r="REY148" s="316"/>
      <c r="REZ148" s="316"/>
      <c r="RFA148" s="316"/>
      <c r="RFB148" s="316"/>
      <c r="RFC148" s="316"/>
      <c r="RFD148" s="316"/>
      <c r="RFE148" s="316" t="s">
        <v>173</v>
      </c>
      <c r="RFF148" s="316"/>
      <c r="RFG148" s="316"/>
      <c r="RFH148" s="316"/>
      <c r="RFI148" s="316"/>
      <c r="RFJ148" s="316"/>
      <c r="RFK148" s="316"/>
      <c r="RFL148" s="316"/>
      <c r="RFM148" s="316" t="s">
        <v>173</v>
      </c>
      <c r="RFN148" s="316"/>
      <c r="RFO148" s="316"/>
      <c r="RFP148" s="316"/>
      <c r="RFQ148" s="316"/>
      <c r="RFR148" s="316"/>
      <c r="RFS148" s="316"/>
      <c r="RFT148" s="316"/>
      <c r="RFU148" s="316" t="s">
        <v>173</v>
      </c>
      <c r="RFV148" s="316"/>
      <c r="RFW148" s="316"/>
      <c r="RFX148" s="316"/>
      <c r="RFY148" s="316"/>
      <c r="RFZ148" s="316"/>
      <c r="RGA148" s="316"/>
      <c r="RGB148" s="316"/>
      <c r="RGC148" s="316" t="s">
        <v>173</v>
      </c>
      <c r="RGD148" s="316"/>
      <c r="RGE148" s="316"/>
      <c r="RGF148" s="316"/>
      <c r="RGG148" s="316"/>
      <c r="RGH148" s="316"/>
      <c r="RGI148" s="316"/>
      <c r="RGJ148" s="316"/>
      <c r="RGK148" s="316" t="s">
        <v>173</v>
      </c>
      <c r="RGL148" s="316"/>
      <c r="RGM148" s="316"/>
      <c r="RGN148" s="316"/>
      <c r="RGO148" s="316"/>
      <c r="RGP148" s="316"/>
      <c r="RGQ148" s="316"/>
      <c r="RGR148" s="316"/>
      <c r="RGS148" s="316" t="s">
        <v>173</v>
      </c>
      <c r="RGT148" s="316"/>
      <c r="RGU148" s="316"/>
      <c r="RGV148" s="316"/>
      <c r="RGW148" s="316"/>
      <c r="RGX148" s="316"/>
      <c r="RGY148" s="316"/>
      <c r="RGZ148" s="316"/>
      <c r="RHA148" s="316" t="s">
        <v>173</v>
      </c>
      <c r="RHB148" s="316"/>
      <c r="RHC148" s="316"/>
      <c r="RHD148" s="316"/>
      <c r="RHE148" s="316"/>
      <c r="RHF148" s="316"/>
      <c r="RHG148" s="316"/>
      <c r="RHH148" s="316"/>
      <c r="RHI148" s="316" t="s">
        <v>173</v>
      </c>
      <c r="RHJ148" s="316"/>
      <c r="RHK148" s="316"/>
      <c r="RHL148" s="316"/>
      <c r="RHM148" s="316"/>
      <c r="RHN148" s="316"/>
      <c r="RHO148" s="316"/>
      <c r="RHP148" s="316"/>
      <c r="RHQ148" s="316" t="s">
        <v>173</v>
      </c>
      <c r="RHR148" s="316"/>
      <c r="RHS148" s="316"/>
      <c r="RHT148" s="316"/>
      <c r="RHU148" s="316"/>
      <c r="RHV148" s="316"/>
      <c r="RHW148" s="316"/>
      <c r="RHX148" s="316"/>
      <c r="RHY148" s="316" t="s">
        <v>173</v>
      </c>
      <c r="RHZ148" s="316"/>
      <c r="RIA148" s="316"/>
      <c r="RIB148" s="316"/>
      <c r="RIC148" s="316"/>
      <c r="RID148" s="316"/>
      <c r="RIE148" s="316"/>
      <c r="RIF148" s="316"/>
      <c r="RIG148" s="316" t="s">
        <v>173</v>
      </c>
      <c r="RIH148" s="316"/>
      <c r="RII148" s="316"/>
      <c r="RIJ148" s="316"/>
      <c r="RIK148" s="316"/>
      <c r="RIL148" s="316"/>
      <c r="RIM148" s="316"/>
      <c r="RIN148" s="316"/>
      <c r="RIO148" s="316" t="s">
        <v>173</v>
      </c>
      <c r="RIP148" s="316"/>
      <c r="RIQ148" s="316"/>
      <c r="RIR148" s="316"/>
      <c r="RIS148" s="316"/>
      <c r="RIT148" s="316"/>
      <c r="RIU148" s="316"/>
      <c r="RIV148" s="316"/>
      <c r="RIW148" s="316" t="s">
        <v>173</v>
      </c>
      <c r="RIX148" s="316"/>
      <c r="RIY148" s="316"/>
      <c r="RIZ148" s="316"/>
      <c r="RJA148" s="316"/>
      <c r="RJB148" s="316"/>
      <c r="RJC148" s="316"/>
      <c r="RJD148" s="316"/>
      <c r="RJE148" s="316" t="s">
        <v>173</v>
      </c>
      <c r="RJF148" s="316"/>
      <c r="RJG148" s="316"/>
      <c r="RJH148" s="316"/>
      <c r="RJI148" s="316"/>
      <c r="RJJ148" s="316"/>
      <c r="RJK148" s="316"/>
      <c r="RJL148" s="316"/>
      <c r="RJM148" s="316" t="s">
        <v>173</v>
      </c>
      <c r="RJN148" s="316"/>
      <c r="RJO148" s="316"/>
      <c r="RJP148" s="316"/>
      <c r="RJQ148" s="316"/>
      <c r="RJR148" s="316"/>
      <c r="RJS148" s="316"/>
      <c r="RJT148" s="316"/>
      <c r="RJU148" s="316" t="s">
        <v>173</v>
      </c>
      <c r="RJV148" s="316"/>
      <c r="RJW148" s="316"/>
      <c r="RJX148" s="316"/>
      <c r="RJY148" s="316"/>
      <c r="RJZ148" s="316"/>
      <c r="RKA148" s="316"/>
      <c r="RKB148" s="316"/>
      <c r="RKC148" s="316" t="s">
        <v>173</v>
      </c>
      <c r="RKD148" s="316"/>
      <c r="RKE148" s="316"/>
      <c r="RKF148" s="316"/>
      <c r="RKG148" s="316"/>
      <c r="RKH148" s="316"/>
      <c r="RKI148" s="316"/>
      <c r="RKJ148" s="316"/>
      <c r="RKK148" s="316" t="s">
        <v>173</v>
      </c>
      <c r="RKL148" s="316"/>
      <c r="RKM148" s="316"/>
      <c r="RKN148" s="316"/>
      <c r="RKO148" s="316"/>
      <c r="RKP148" s="316"/>
      <c r="RKQ148" s="316"/>
      <c r="RKR148" s="316"/>
      <c r="RKS148" s="316" t="s">
        <v>173</v>
      </c>
      <c r="RKT148" s="316"/>
      <c r="RKU148" s="316"/>
      <c r="RKV148" s="316"/>
      <c r="RKW148" s="316"/>
      <c r="RKX148" s="316"/>
      <c r="RKY148" s="316"/>
      <c r="RKZ148" s="316"/>
      <c r="RLA148" s="316" t="s">
        <v>173</v>
      </c>
      <c r="RLB148" s="316"/>
      <c r="RLC148" s="316"/>
      <c r="RLD148" s="316"/>
      <c r="RLE148" s="316"/>
      <c r="RLF148" s="316"/>
      <c r="RLG148" s="316"/>
      <c r="RLH148" s="316"/>
      <c r="RLI148" s="316" t="s">
        <v>173</v>
      </c>
      <c r="RLJ148" s="316"/>
      <c r="RLK148" s="316"/>
      <c r="RLL148" s="316"/>
      <c r="RLM148" s="316"/>
      <c r="RLN148" s="316"/>
      <c r="RLO148" s="316"/>
      <c r="RLP148" s="316"/>
      <c r="RLQ148" s="316" t="s">
        <v>173</v>
      </c>
      <c r="RLR148" s="316"/>
      <c r="RLS148" s="316"/>
      <c r="RLT148" s="316"/>
      <c r="RLU148" s="316"/>
      <c r="RLV148" s="316"/>
      <c r="RLW148" s="316"/>
      <c r="RLX148" s="316"/>
      <c r="RLY148" s="316" t="s">
        <v>173</v>
      </c>
      <c r="RLZ148" s="316"/>
      <c r="RMA148" s="316"/>
      <c r="RMB148" s="316"/>
      <c r="RMC148" s="316"/>
      <c r="RMD148" s="316"/>
      <c r="RME148" s="316"/>
      <c r="RMF148" s="316"/>
      <c r="RMG148" s="316" t="s">
        <v>173</v>
      </c>
      <c r="RMH148" s="316"/>
      <c r="RMI148" s="316"/>
      <c r="RMJ148" s="316"/>
      <c r="RMK148" s="316"/>
      <c r="RML148" s="316"/>
      <c r="RMM148" s="316"/>
      <c r="RMN148" s="316"/>
      <c r="RMO148" s="316" t="s">
        <v>173</v>
      </c>
      <c r="RMP148" s="316"/>
      <c r="RMQ148" s="316"/>
      <c r="RMR148" s="316"/>
      <c r="RMS148" s="316"/>
      <c r="RMT148" s="316"/>
      <c r="RMU148" s="316"/>
      <c r="RMV148" s="316"/>
      <c r="RMW148" s="316" t="s">
        <v>173</v>
      </c>
      <c r="RMX148" s="316"/>
      <c r="RMY148" s="316"/>
      <c r="RMZ148" s="316"/>
      <c r="RNA148" s="316"/>
      <c r="RNB148" s="316"/>
      <c r="RNC148" s="316"/>
      <c r="RND148" s="316"/>
      <c r="RNE148" s="316" t="s">
        <v>173</v>
      </c>
      <c r="RNF148" s="316"/>
      <c r="RNG148" s="316"/>
      <c r="RNH148" s="316"/>
      <c r="RNI148" s="316"/>
      <c r="RNJ148" s="316"/>
      <c r="RNK148" s="316"/>
      <c r="RNL148" s="316"/>
      <c r="RNM148" s="316" t="s">
        <v>173</v>
      </c>
      <c r="RNN148" s="316"/>
      <c r="RNO148" s="316"/>
      <c r="RNP148" s="316"/>
      <c r="RNQ148" s="316"/>
      <c r="RNR148" s="316"/>
      <c r="RNS148" s="316"/>
      <c r="RNT148" s="316"/>
      <c r="RNU148" s="316" t="s">
        <v>173</v>
      </c>
      <c r="RNV148" s="316"/>
      <c r="RNW148" s="316"/>
      <c r="RNX148" s="316"/>
      <c r="RNY148" s="316"/>
      <c r="RNZ148" s="316"/>
      <c r="ROA148" s="316"/>
      <c r="ROB148" s="316"/>
      <c r="ROC148" s="316" t="s">
        <v>173</v>
      </c>
      <c r="ROD148" s="316"/>
      <c r="ROE148" s="316"/>
      <c r="ROF148" s="316"/>
      <c r="ROG148" s="316"/>
      <c r="ROH148" s="316"/>
      <c r="ROI148" s="316"/>
      <c r="ROJ148" s="316"/>
      <c r="ROK148" s="316" t="s">
        <v>173</v>
      </c>
      <c r="ROL148" s="316"/>
      <c r="ROM148" s="316"/>
      <c r="RON148" s="316"/>
      <c r="ROO148" s="316"/>
      <c r="ROP148" s="316"/>
      <c r="ROQ148" s="316"/>
      <c r="ROR148" s="316"/>
      <c r="ROS148" s="316" t="s">
        <v>173</v>
      </c>
      <c r="ROT148" s="316"/>
      <c r="ROU148" s="316"/>
      <c r="ROV148" s="316"/>
      <c r="ROW148" s="316"/>
      <c r="ROX148" s="316"/>
      <c r="ROY148" s="316"/>
      <c r="ROZ148" s="316"/>
      <c r="RPA148" s="316" t="s">
        <v>173</v>
      </c>
      <c r="RPB148" s="316"/>
      <c r="RPC148" s="316"/>
      <c r="RPD148" s="316"/>
      <c r="RPE148" s="316"/>
      <c r="RPF148" s="316"/>
      <c r="RPG148" s="316"/>
      <c r="RPH148" s="316"/>
      <c r="RPI148" s="316" t="s">
        <v>173</v>
      </c>
      <c r="RPJ148" s="316"/>
      <c r="RPK148" s="316"/>
      <c r="RPL148" s="316"/>
      <c r="RPM148" s="316"/>
      <c r="RPN148" s="316"/>
      <c r="RPO148" s="316"/>
      <c r="RPP148" s="316"/>
      <c r="RPQ148" s="316" t="s">
        <v>173</v>
      </c>
      <c r="RPR148" s="316"/>
      <c r="RPS148" s="316"/>
      <c r="RPT148" s="316"/>
      <c r="RPU148" s="316"/>
      <c r="RPV148" s="316"/>
      <c r="RPW148" s="316"/>
      <c r="RPX148" s="316"/>
      <c r="RPY148" s="316" t="s">
        <v>173</v>
      </c>
      <c r="RPZ148" s="316"/>
      <c r="RQA148" s="316"/>
      <c r="RQB148" s="316"/>
      <c r="RQC148" s="316"/>
      <c r="RQD148" s="316"/>
      <c r="RQE148" s="316"/>
      <c r="RQF148" s="316"/>
      <c r="RQG148" s="316" t="s">
        <v>173</v>
      </c>
      <c r="RQH148" s="316"/>
      <c r="RQI148" s="316"/>
      <c r="RQJ148" s="316"/>
      <c r="RQK148" s="316"/>
      <c r="RQL148" s="316"/>
      <c r="RQM148" s="316"/>
      <c r="RQN148" s="316"/>
      <c r="RQO148" s="316" t="s">
        <v>173</v>
      </c>
      <c r="RQP148" s="316"/>
      <c r="RQQ148" s="316"/>
      <c r="RQR148" s="316"/>
      <c r="RQS148" s="316"/>
      <c r="RQT148" s="316"/>
      <c r="RQU148" s="316"/>
      <c r="RQV148" s="316"/>
      <c r="RQW148" s="316" t="s">
        <v>173</v>
      </c>
      <c r="RQX148" s="316"/>
      <c r="RQY148" s="316"/>
      <c r="RQZ148" s="316"/>
      <c r="RRA148" s="316"/>
      <c r="RRB148" s="316"/>
      <c r="RRC148" s="316"/>
      <c r="RRD148" s="316"/>
      <c r="RRE148" s="316" t="s">
        <v>173</v>
      </c>
      <c r="RRF148" s="316"/>
      <c r="RRG148" s="316"/>
      <c r="RRH148" s="316"/>
      <c r="RRI148" s="316"/>
      <c r="RRJ148" s="316"/>
      <c r="RRK148" s="316"/>
      <c r="RRL148" s="316"/>
      <c r="RRM148" s="316" t="s">
        <v>173</v>
      </c>
      <c r="RRN148" s="316"/>
      <c r="RRO148" s="316"/>
      <c r="RRP148" s="316"/>
      <c r="RRQ148" s="316"/>
      <c r="RRR148" s="316"/>
      <c r="RRS148" s="316"/>
      <c r="RRT148" s="316"/>
      <c r="RRU148" s="316" t="s">
        <v>173</v>
      </c>
      <c r="RRV148" s="316"/>
      <c r="RRW148" s="316"/>
      <c r="RRX148" s="316"/>
      <c r="RRY148" s="316"/>
      <c r="RRZ148" s="316"/>
      <c r="RSA148" s="316"/>
      <c r="RSB148" s="316"/>
      <c r="RSC148" s="316" t="s">
        <v>173</v>
      </c>
      <c r="RSD148" s="316"/>
      <c r="RSE148" s="316"/>
      <c r="RSF148" s="316"/>
      <c r="RSG148" s="316"/>
      <c r="RSH148" s="316"/>
      <c r="RSI148" s="316"/>
      <c r="RSJ148" s="316"/>
      <c r="RSK148" s="316" t="s">
        <v>173</v>
      </c>
      <c r="RSL148" s="316"/>
      <c r="RSM148" s="316"/>
      <c r="RSN148" s="316"/>
      <c r="RSO148" s="316"/>
      <c r="RSP148" s="316"/>
      <c r="RSQ148" s="316"/>
      <c r="RSR148" s="316"/>
      <c r="RSS148" s="316" t="s">
        <v>173</v>
      </c>
      <c r="RST148" s="316"/>
      <c r="RSU148" s="316"/>
      <c r="RSV148" s="316"/>
      <c r="RSW148" s="316"/>
      <c r="RSX148" s="316"/>
      <c r="RSY148" s="316"/>
      <c r="RSZ148" s="316"/>
      <c r="RTA148" s="316" t="s">
        <v>173</v>
      </c>
      <c r="RTB148" s="316"/>
      <c r="RTC148" s="316"/>
      <c r="RTD148" s="316"/>
      <c r="RTE148" s="316"/>
      <c r="RTF148" s="316"/>
      <c r="RTG148" s="316"/>
      <c r="RTH148" s="316"/>
      <c r="RTI148" s="316" t="s">
        <v>173</v>
      </c>
      <c r="RTJ148" s="316"/>
      <c r="RTK148" s="316"/>
      <c r="RTL148" s="316"/>
      <c r="RTM148" s="316"/>
      <c r="RTN148" s="316"/>
      <c r="RTO148" s="316"/>
      <c r="RTP148" s="316"/>
      <c r="RTQ148" s="316" t="s">
        <v>173</v>
      </c>
      <c r="RTR148" s="316"/>
      <c r="RTS148" s="316"/>
      <c r="RTT148" s="316"/>
      <c r="RTU148" s="316"/>
      <c r="RTV148" s="316"/>
      <c r="RTW148" s="316"/>
      <c r="RTX148" s="316"/>
      <c r="RTY148" s="316" t="s">
        <v>173</v>
      </c>
      <c r="RTZ148" s="316"/>
      <c r="RUA148" s="316"/>
      <c r="RUB148" s="316"/>
      <c r="RUC148" s="316"/>
      <c r="RUD148" s="316"/>
      <c r="RUE148" s="316"/>
      <c r="RUF148" s="316"/>
      <c r="RUG148" s="316" t="s">
        <v>173</v>
      </c>
      <c r="RUH148" s="316"/>
      <c r="RUI148" s="316"/>
      <c r="RUJ148" s="316"/>
      <c r="RUK148" s="316"/>
      <c r="RUL148" s="316"/>
      <c r="RUM148" s="316"/>
      <c r="RUN148" s="316"/>
      <c r="RUO148" s="316" t="s">
        <v>173</v>
      </c>
      <c r="RUP148" s="316"/>
      <c r="RUQ148" s="316"/>
      <c r="RUR148" s="316"/>
      <c r="RUS148" s="316"/>
      <c r="RUT148" s="316"/>
      <c r="RUU148" s="316"/>
      <c r="RUV148" s="316"/>
      <c r="RUW148" s="316" t="s">
        <v>173</v>
      </c>
      <c r="RUX148" s="316"/>
      <c r="RUY148" s="316"/>
      <c r="RUZ148" s="316"/>
      <c r="RVA148" s="316"/>
      <c r="RVB148" s="316"/>
      <c r="RVC148" s="316"/>
      <c r="RVD148" s="316"/>
      <c r="RVE148" s="316" t="s">
        <v>173</v>
      </c>
      <c r="RVF148" s="316"/>
      <c r="RVG148" s="316"/>
      <c r="RVH148" s="316"/>
      <c r="RVI148" s="316"/>
      <c r="RVJ148" s="316"/>
      <c r="RVK148" s="316"/>
      <c r="RVL148" s="316"/>
      <c r="RVM148" s="316" t="s">
        <v>173</v>
      </c>
      <c r="RVN148" s="316"/>
      <c r="RVO148" s="316"/>
      <c r="RVP148" s="316"/>
      <c r="RVQ148" s="316"/>
      <c r="RVR148" s="316"/>
      <c r="RVS148" s="316"/>
      <c r="RVT148" s="316"/>
      <c r="RVU148" s="316" t="s">
        <v>173</v>
      </c>
      <c r="RVV148" s="316"/>
      <c r="RVW148" s="316"/>
      <c r="RVX148" s="316"/>
      <c r="RVY148" s="316"/>
      <c r="RVZ148" s="316"/>
      <c r="RWA148" s="316"/>
      <c r="RWB148" s="316"/>
      <c r="RWC148" s="316" t="s">
        <v>173</v>
      </c>
      <c r="RWD148" s="316"/>
      <c r="RWE148" s="316"/>
      <c r="RWF148" s="316"/>
      <c r="RWG148" s="316"/>
      <c r="RWH148" s="316"/>
      <c r="RWI148" s="316"/>
      <c r="RWJ148" s="316"/>
      <c r="RWK148" s="316" t="s">
        <v>173</v>
      </c>
      <c r="RWL148" s="316"/>
      <c r="RWM148" s="316"/>
      <c r="RWN148" s="316"/>
      <c r="RWO148" s="316"/>
      <c r="RWP148" s="316"/>
      <c r="RWQ148" s="316"/>
      <c r="RWR148" s="316"/>
      <c r="RWS148" s="316" t="s">
        <v>173</v>
      </c>
      <c r="RWT148" s="316"/>
      <c r="RWU148" s="316"/>
      <c r="RWV148" s="316"/>
      <c r="RWW148" s="316"/>
      <c r="RWX148" s="316"/>
      <c r="RWY148" s="316"/>
      <c r="RWZ148" s="316"/>
      <c r="RXA148" s="316" t="s">
        <v>173</v>
      </c>
      <c r="RXB148" s="316"/>
      <c r="RXC148" s="316"/>
      <c r="RXD148" s="316"/>
      <c r="RXE148" s="316"/>
      <c r="RXF148" s="316"/>
      <c r="RXG148" s="316"/>
      <c r="RXH148" s="316"/>
      <c r="RXI148" s="316" t="s">
        <v>173</v>
      </c>
      <c r="RXJ148" s="316"/>
      <c r="RXK148" s="316"/>
      <c r="RXL148" s="316"/>
      <c r="RXM148" s="316"/>
      <c r="RXN148" s="316"/>
      <c r="RXO148" s="316"/>
      <c r="RXP148" s="316"/>
      <c r="RXQ148" s="316" t="s">
        <v>173</v>
      </c>
      <c r="RXR148" s="316"/>
      <c r="RXS148" s="316"/>
      <c r="RXT148" s="316"/>
      <c r="RXU148" s="316"/>
      <c r="RXV148" s="316"/>
      <c r="RXW148" s="316"/>
      <c r="RXX148" s="316"/>
      <c r="RXY148" s="316" t="s">
        <v>173</v>
      </c>
      <c r="RXZ148" s="316"/>
      <c r="RYA148" s="316"/>
      <c r="RYB148" s="316"/>
      <c r="RYC148" s="316"/>
      <c r="RYD148" s="316"/>
      <c r="RYE148" s="316"/>
      <c r="RYF148" s="316"/>
      <c r="RYG148" s="316" t="s">
        <v>173</v>
      </c>
      <c r="RYH148" s="316"/>
      <c r="RYI148" s="316"/>
      <c r="RYJ148" s="316"/>
      <c r="RYK148" s="316"/>
      <c r="RYL148" s="316"/>
      <c r="RYM148" s="316"/>
      <c r="RYN148" s="316"/>
      <c r="RYO148" s="316" t="s">
        <v>173</v>
      </c>
      <c r="RYP148" s="316"/>
      <c r="RYQ148" s="316"/>
      <c r="RYR148" s="316"/>
      <c r="RYS148" s="316"/>
      <c r="RYT148" s="316"/>
      <c r="RYU148" s="316"/>
      <c r="RYV148" s="316"/>
      <c r="RYW148" s="316" t="s">
        <v>173</v>
      </c>
      <c r="RYX148" s="316"/>
      <c r="RYY148" s="316"/>
      <c r="RYZ148" s="316"/>
      <c r="RZA148" s="316"/>
      <c r="RZB148" s="316"/>
      <c r="RZC148" s="316"/>
      <c r="RZD148" s="316"/>
      <c r="RZE148" s="316" t="s">
        <v>173</v>
      </c>
      <c r="RZF148" s="316"/>
      <c r="RZG148" s="316"/>
      <c r="RZH148" s="316"/>
      <c r="RZI148" s="316"/>
      <c r="RZJ148" s="316"/>
      <c r="RZK148" s="316"/>
      <c r="RZL148" s="316"/>
      <c r="RZM148" s="316" t="s">
        <v>173</v>
      </c>
      <c r="RZN148" s="316"/>
      <c r="RZO148" s="316"/>
      <c r="RZP148" s="316"/>
      <c r="RZQ148" s="316"/>
      <c r="RZR148" s="316"/>
      <c r="RZS148" s="316"/>
      <c r="RZT148" s="316"/>
      <c r="RZU148" s="316" t="s">
        <v>173</v>
      </c>
      <c r="RZV148" s="316"/>
      <c r="RZW148" s="316"/>
      <c r="RZX148" s="316"/>
      <c r="RZY148" s="316"/>
      <c r="RZZ148" s="316"/>
      <c r="SAA148" s="316"/>
      <c r="SAB148" s="316"/>
      <c r="SAC148" s="316" t="s">
        <v>173</v>
      </c>
      <c r="SAD148" s="316"/>
      <c r="SAE148" s="316"/>
      <c r="SAF148" s="316"/>
      <c r="SAG148" s="316"/>
      <c r="SAH148" s="316"/>
      <c r="SAI148" s="316"/>
      <c r="SAJ148" s="316"/>
      <c r="SAK148" s="316" t="s">
        <v>173</v>
      </c>
      <c r="SAL148" s="316"/>
      <c r="SAM148" s="316"/>
      <c r="SAN148" s="316"/>
      <c r="SAO148" s="316"/>
      <c r="SAP148" s="316"/>
      <c r="SAQ148" s="316"/>
      <c r="SAR148" s="316"/>
      <c r="SAS148" s="316" t="s">
        <v>173</v>
      </c>
      <c r="SAT148" s="316"/>
      <c r="SAU148" s="316"/>
      <c r="SAV148" s="316"/>
      <c r="SAW148" s="316"/>
      <c r="SAX148" s="316"/>
      <c r="SAY148" s="316"/>
      <c r="SAZ148" s="316"/>
      <c r="SBA148" s="316" t="s">
        <v>173</v>
      </c>
      <c r="SBB148" s="316"/>
      <c r="SBC148" s="316"/>
      <c r="SBD148" s="316"/>
      <c r="SBE148" s="316"/>
      <c r="SBF148" s="316"/>
      <c r="SBG148" s="316"/>
      <c r="SBH148" s="316"/>
      <c r="SBI148" s="316" t="s">
        <v>173</v>
      </c>
      <c r="SBJ148" s="316"/>
      <c r="SBK148" s="316"/>
      <c r="SBL148" s="316"/>
      <c r="SBM148" s="316"/>
      <c r="SBN148" s="316"/>
      <c r="SBO148" s="316"/>
      <c r="SBP148" s="316"/>
      <c r="SBQ148" s="316" t="s">
        <v>173</v>
      </c>
      <c r="SBR148" s="316"/>
      <c r="SBS148" s="316"/>
      <c r="SBT148" s="316"/>
      <c r="SBU148" s="316"/>
      <c r="SBV148" s="316"/>
      <c r="SBW148" s="316"/>
      <c r="SBX148" s="316"/>
      <c r="SBY148" s="316" t="s">
        <v>173</v>
      </c>
      <c r="SBZ148" s="316"/>
      <c r="SCA148" s="316"/>
      <c r="SCB148" s="316"/>
      <c r="SCC148" s="316"/>
      <c r="SCD148" s="316"/>
      <c r="SCE148" s="316"/>
      <c r="SCF148" s="316"/>
      <c r="SCG148" s="316" t="s">
        <v>173</v>
      </c>
      <c r="SCH148" s="316"/>
      <c r="SCI148" s="316"/>
      <c r="SCJ148" s="316"/>
      <c r="SCK148" s="316"/>
      <c r="SCL148" s="316"/>
      <c r="SCM148" s="316"/>
      <c r="SCN148" s="316"/>
      <c r="SCO148" s="316" t="s">
        <v>173</v>
      </c>
      <c r="SCP148" s="316"/>
      <c r="SCQ148" s="316"/>
      <c r="SCR148" s="316"/>
      <c r="SCS148" s="316"/>
      <c r="SCT148" s="316"/>
      <c r="SCU148" s="316"/>
      <c r="SCV148" s="316"/>
      <c r="SCW148" s="316" t="s">
        <v>173</v>
      </c>
      <c r="SCX148" s="316"/>
      <c r="SCY148" s="316"/>
      <c r="SCZ148" s="316"/>
      <c r="SDA148" s="316"/>
      <c r="SDB148" s="316"/>
      <c r="SDC148" s="316"/>
      <c r="SDD148" s="316"/>
      <c r="SDE148" s="316" t="s">
        <v>173</v>
      </c>
      <c r="SDF148" s="316"/>
      <c r="SDG148" s="316"/>
      <c r="SDH148" s="316"/>
      <c r="SDI148" s="316"/>
      <c r="SDJ148" s="316"/>
      <c r="SDK148" s="316"/>
      <c r="SDL148" s="316"/>
      <c r="SDM148" s="316" t="s">
        <v>173</v>
      </c>
      <c r="SDN148" s="316"/>
      <c r="SDO148" s="316"/>
      <c r="SDP148" s="316"/>
      <c r="SDQ148" s="316"/>
      <c r="SDR148" s="316"/>
      <c r="SDS148" s="316"/>
      <c r="SDT148" s="316"/>
      <c r="SDU148" s="316" t="s">
        <v>173</v>
      </c>
      <c r="SDV148" s="316"/>
      <c r="SDW148" s="316"/>
      <c r="SDX148" s="316"/>
      <c r="SDY148" s="316"/>
      <c r="SDZ148" s="316"/>
      <c r="SEA148" s="316"/>
      <c r="SEB148" s="316"/>
      <c r="SEC148" s="316" t="s">
        <v>173</v>
      </c>
      <c r="SED148" s="316"/>
      <c r="SEE148" s="316"/>
      <c r="SEF148" s="316"/>
      <c r="SEG148" s="316"/>
      <c r="SEH148" s="316"/>
      <c r="SEI148" s="316"/>
      <c r="SEJ148" s="316"/>
      <c r="SEK148" s="316" t="s">
        <v>173</v>
      </c>
      <c r="SEL148" s="316"/>
      <c r="SEM148" s="316"/>
      <c r="SEN148" s="316"/>
      <c r="SEO148" s="316"/>
      <c r="SEP148" s="316"/>
      <c r="SEQ148" s="316"/>
      <c r="SER148" s="316"/>
      <c r="SES148" s="316" t="s">
        <v>173</v>
      </c>
      <c r="SET148" s="316"/>
      <c r="SEU148" s="316"/>
      <c r="SEV148" s="316"/>
      <c r="SEW148" s="316"/>
      <c r="SEX148" s="316"/>
      <c r="SEY148" s="316"/>
      <c r="SEZ148" s="316"/>
      <c r="SFA148" s="316" t="s">
        <v>173</v>
      </c>
      <c r="SFB148" s="316"/>
      <c r="SFC148" s="316"/>
      <c r="SFD148" s="316"/>
      <c r="SFE148" s="316"/>
      <c r="SFF148" s="316"/>
      <c r="SFG148" s="316"/>
      <c r="SFH148" s="316"/>
      <c r="SFI148" s="316" t="s">
        <v>173</v>
      </c>
      <c r="SFJ148" s="316"/>
      <c r="SFK148" s="316"/>
      <c r="SFL148" s="316"/>
      <c r="SFM148" s="316"/>
      <c r="SFN148" s="316"/>
      <c r="SFO148" s="316"/>
      <c r="SFP148" s="316"/>
      <c r="SFQ148" s="316" t="s">
        <v>173</v>
      </c>
      <c r="SFR148" s="316"/>
      <c r="SFS148" s="316"/>
      <c r="SFT148" s="316"/>
      <c r="SFU148" s="316"/>
      <c r="SFV148" s="316"/>
      <c r="SFW148" s="316"/>
      <c r="SFX148" s="316"/>
      <c r="SFY148" s="316" t="s">
        <v>173</v>
      </c>
      <c r="SFZ148" s="316"/>
      <c r="SGA148" s="316"/>
      <c r="SGB148" s="316"/>
      <c r="SGC148" s="316"/>
      <c r="SGD148" s="316"/>
      <c r="SGE148" s="316"/>
      <c r="SGF148" s="316"/>
      <c r="SGG148" s="316" t="s">
        <v>173</v>
      </c>
      <c r="SGH148" s="316"/>
      <c r="SGI148" s="316"/>
      <c r="SGJ148" s="316"/>
      <c r="SGK148" s="316"/>
      <c r="SGL148" s="316"/>
      <c r="SGM148" s="316"/>
      <c r="SGN148" s="316"/>
      <c r="SGO148" s="316" t="s">
        <v>173</v>
      </c>
      <c r="SGP148" s="316"/>
      <c r="SGQ148" s="316"/>
      <c r="SGR148" s="316"/>
      <c r="SGS148" s="316"/>
      <c r="SGT148" s="316"/>
      <c r="SGU148" s="316"/>
      <c r="SGV148" s="316"/>
      <c r="SGW148" s="316" t="s">
        <v>173</v>
      </c>
      <c r="SGX148" s="316"/>
      <c r="SGY148" s="316"/>
      <c r="SGZ148" s="316"/>
      <c r="SHA148" s="316"/>
      <c r="SHB148" s="316"/>
      <c r="SHC148" s="316"/>
      <c r="SHD148" s="316"/>
      <c r="SHE148" s="316" t="s">
        <v>173</v>
      </c>
      <c r="SHF148" s="316"/>
      <c r="SHG148" s="316"/>
      <c r="SHH148" s="316"/>
      <c r="SHI148" s="316"/>
      <c r="SHJ148" s="316"/>
      <c r="SHK148" s="316"/>
      <c r="SHL148" s="316"/>
      <c r="SHM148" s="316" t="s">
        <v>173</v>
      </c>
      <c r="SHN148" s="316"/>
      <c r="SHO148" s="316"/>
      <c r="SHP148" s="316"/>
      <c r="SHQ148" s="316"/>
      <c r="SHR148" s="316"/>
      <c r="SHS148" s="316"/>
      <c r="SHT148" s="316"/>
      <c r="SHU148" s="316" t="s">
        <v>173</v>
      </c>
      <c r="SHV148" s="316"/>
      <c r="SHW148" s="316"/>
      <c r="SHX148" s="316"/>
      <c r="SHY148" s="316"/>
      <c r="SHZ148" s="316"/>
      <c r="SIA148" s="316"/>
      <c r="SIB148" s="316"/>
      <c r="SIC148" s="316" t="s">
        <v>173</v>
      </c>
      <c r="SID148" s="316"/>
      <c r="SIE148" s="316"/>
      <c r="SIF148" s="316"/>
      <c r="SIG148" s="316"/>
      <c r="SIH148" s="316"/>
      <c r="SII148" s="316"/>
      <c r="SIJ148" s="316"/>
      <c r="SIK148" s="316" t="s">
        <v>173</v>
      </c>
      <c r="SIL148" s="316"/>
      <c r="SIM148" s="316"/>
      <c r="SIN148" s="316"/>
      <c r="SIO148" s="316"/>
      <c r="SIP148" s="316"/>
      <c r="SIQ148" s="316"/>
      <c r="SIR148" s="316"/>
      <c r="SIS148" s="316" t="s">
        <v>173</v>
      </c>
      <c r="SIT148" s="316"/>
      <c r="SIU148" s="316"/>
      <c r="SIV148" s="316"/>
      <c r="SIW148" s="316"/>
      <c r="SIX148" s="316"/>
      <c r="SIY148" s="316"/>
      <c r="SIZ148" s="316"/>
      <c r="SJA148" s="316" t="s">
        <v>173</v>
      </c>
      <c r="SJB148" s="316"/>
      <c r="SJC148" s="316"/>
      <c r="SJD148" s="316"/>
      <c r="SJE148" s="316"/>
      <c r="SJF148" s="316"/>
      <c r="SJG148" s="316"/>
      <c r="SJH148" s="316"/>
      <c r="SJI148" s="316" t="s">
        <v>173</v>
      </c>
      <c r="SJJ148" s="316"/>
      <c r="SJK148" s="316"/>
      <c r="SJL148" s="316"/>
      <c r="SJM148" s="316"/>
      <c r="SJN148" s="316"/>
      <c r="SJO148" s="316"/>
      <c r="SJP148" s="316"/>
      <c r="SJQ148" s="316" t="s">
        <v>173</v>
      </c>
      <c r="SJR148" s="316"/>
      <c r="SJS148" s="316"/>
      <c r="SJT148" s="316"/>
      <c r="SJU148" s="316"/>
      <c r="SJV148" s="316"/>
      <c r="SJW148" s="316"/>
      <c r="SJX148" s="316"/>
      <c r="SJY148" s="316" t="s">
        <v>173</v>
      </c>
      <c r="SJZ148" s="316"/>
      <c r="SKA148" s="316"/>
      <c r="SKB148" s="316"/>
      <c r="SKC148" s="316"/>
      <c r="SKD148" s="316"/>
      <c r="SKE148" s="316"/>
      <c r="SKF148" s="316"/>
      <c r="SKG148" s="316" t="s">
        <v>173</v>
      </c>
      <c r="SKH148" s="316"/>
      <c r="SKI148" s="316"/>
      <c r="SKJ148" s="316"/>
      <c r="SKK148" s="316"/>
      <c r="SKL148" s="316"/>
      <c r="SKM148" s="316"/>
      <c r="SKN148" s="316"/>
      <c r="SKO148" s="316" t="s">
        <v>173</v>
      </c>
      <c r="SKP148" s="316"/>
      <c r="SKQ148" s="316"/>
      <c r="SKR148" s="316"/>
      <c r="SKS148" s="316"/>
      <c r="SKT148" s="316"/>
      <c r="SKU148" s="316"/>
      <c r="SKV148" s="316"/>
      <c r="SKW148" s="316" t="s">
        <v>173</v>
      </c>
      <c r="SKX148" s="316"/>
      <c r="SKY148" s="316"/>
      <c r="SKZ148" s="316"/>
      <c r="SLA148" s="316"/>
      <c r="SLB148" s="316"/>
      <c r="SLC148" s="316"/>
      <c r="SLD148" s="316"/>
      <c r="SLE148" s="316" t="s">
        <v>173</v>
      </c>
      <c r="SLF148" s="316"/>
      <c r="SLG148" s="316"/>
      <c r="SLH148" s="316"/>
      <c r="SLI148" s="316"/>
      <c r="SLJ148" s="316"/>
      <c r="SLK148" s="316"/>
      <c r="SLL148" s="316"/>
      <c r="SLM148" s="316" t="s">
        <v>173</v>
      </c>
      <c r="SLN148" s="316"/>
      <c r="SLO148" s="316"/>
      <c r="SLP148" s="316"/>
      <c r="SLQ148" s="316"/>
      <c r="SLR148" s="316"/>
      <c r="SLS148" s="316"/>
      <c r="SLT148" s="316"/>
      <c r="SLU148" s="316" t="s">
        <v>173</v>
      </c>
      <c r="SLV148" s="316"/>
      <c r="SLW148" s="316"/>
      <c r="SLX148" s="316"/>
      <c r="SLY148" s="316"/>
      <c r="SLZ148" s="316"/>
      <c r="SMA148" s="316"/>
      <c r="SMB148" s="316"/>
      <c r="SMC148" s="316" t="s">
        <v>173</v>
      </c>
      <c r="SMD148" s="316"/>
      <c r="SME148" s="316"/>
      <c r="SMF148" s="316"/>
      <c r="SMG148" s="316"/>
      <c r="SMH148" s="316"/>
      <c r="SMI148" s="316"/>
      <c r="SMJ148" s="316"/>
      <c r="SMK148" s="316" t="s">
        <v>173</v>
      </c>
      <c r="SML148" s="316"/>
      <c r="SMM148" s="316"/>
      <c r="SMN148" s="316"/>
      <c r="SMO148" s="316"/>
      <c r="SMP148" s="316"/>
      <c r="SMQ148" s="316"/>
      <c r="SMR148" s="316"/>
      <c r="SMS148" s="316" t="s">
        <v>173</v>
      </c>
      <c r="SMT148" s="316"/>
      <c r="SMU148" s="316"/>
      <c r="SMV148" s="316"/>
      <c r="SMW148" s="316"/>
      <c r="SMX148" s="316"/>
      <c r="SMY148" s="316"/>
      <c r="SMZ148" s="316"/>
      <c r="SNA148" s="316" t="s">
        <v>173</v>
      </c>
      <c r="SNB148" s="316"/>
      <c r="SNC148" s="316"/>
      <c r="SND148" s="316"/>
      <c r="SNE148" s="316"/>
      <c r="SNF148" s="316"/>
      <c r="SNG148" s="316"/>
      <c r="SNH148" s="316"/>
      <c r="SNI148" s="316" t="s">
        <v>173</v>
      </c>
      <c r="SNJ148" s="316"/>
      <c r="SNK148" s="316"/>
      <c r="SNL148" s="316"/>
      <c r="SNM148" s="316"/>
      <c r="SNN148" s="316"/>
      <c r="SNO148" s="316"/>
      <c r="SNP148" s="316"/>
      <c r="SNQ148" s="316" t="s">
        <v>173</v>
      </c>
      <c r="SNR148" s="316"/>
      <c r="SNS148" s="316"/>
      <c r="SNT148" s="316"/>
      <c r="SNU148" s="316"/>
      <c r="SNV148" s="316"/>
      <c r="SNW148" s="316"/>
      <c r="SNX148" s="316"/>
      <c r="SNY148" s="316" t="s">
        <v>173</v>
      </c>
      <c r="SNZ148" s="316"/>
      <c r="SOA148" s="316"/>
      <c r="SOB148" s="316"/>
      <c r="SOC148" s="316"/>
      <c r="SOD148" s="316"/>
      <c r="SOE148" s="316"/>
      <c r="SOF148" s="316"/>
      <c r="SOG148" s="316" t="s">
        <v>173</v>
      </c>
      <c r="SOH148" s="316"/>
      <c r="SOI148" s="316"/>
      <c r="SOJ148" s="316"/>
      <c r="SOK148" s="316"/>
      <c r="SOL148" s="316"/>
      <c r="SOM148" s="316"/>
      <c r="SON148" s="316"/>
      <c r="SOO148" s="316" t="s">
        <v>173</v>
      </c>
      <c r="SOP148" s="316"/>
      <c r="SOQ148" s="316"/>
      <c r="SOR148" s="316"/>
      <c r="SOS148" s="316"/>
      <c r="SOT148" s="316"/>
      <c r="SOU148" s="316"/>
      <c r="SOV148" s="316"/>
      <c r="SOW148" s="316" t="s">
        <v>173</v>
      </c>
      <c r="SOX148" s="316"/>
      <c r="SOY148" s="316"/>
      <c r="SOZ148" s="316"/>
      <c r="SPA148" s="316"/>
      <c r="SPB148" s="316"/>
      <c r="SPC148" s="316"/>
      <c r="SPD148" s="316"/>
      <c r="SPE148" s="316" t="s">
        <v>173</v>
      </c>
      <c r="SPF148" s="316"/>
      <c r="SPG148" s="316"/>
      <c r="SPH148" s="316"/>
      <c r="SPI148" s="316"/>
      <c r="SPJ148" s="316"/>
      <c r="SPK148" s="316"/>
      <c r="SPL148" s="316"/>
      <c r="SPM148" s="316" t="s">
        <v>173</v>
      </c>
      <c r="SPN148" s="316"/>
      <c r="SPO148" s="316"/>
      <c r="SPP148" s="316"/>
      <c r="SPQ148" s="316"/>
      <c r="SPR148" s="316"/>
      <c r="SPS148" s="316"/>
      <c r="SPT148" s="316"/>
      <c r="SPU148" s="316" t="s">
        <v>173</v>
      </c>
      <c r="SPV148" s="316"/>
      <c r="SPW148" s="316"/>
      <c r="SPX148" s="316"/>
      <c r="SPY148" s="316"/>
      <c r="SPZ148" s="316"/>
      <c r="SQA148" s="316"/>
      <c r="SQB148" s="316"/>
      <c r="SQC148" s="316" t="s">
        <v>173</v>
      </c>
      <c r="SQD148" s="316"/>
      <c r="SQE148" s="316"/>
      <c r="SQF148" s="316"/>
      <c r="SQG148" s="316"/>
      <c r="SQH148" s="316"/>
      <c r="SQI148" s="316"/>
      <c r="SQJ148" s="316"/>
      <c r="SQK148" s="316" t="s">
        <v>173</v>
      </c>
      <c r="SQL148" s="316"/>
      <c r="SQM148" s="316"/>
      <c r="SQN148" s="316"/>
      <c r="SQO148" s="316"/>
      <c r="SQP148" s="316"/>
      <c r="SQQ148" s="316"/>
      <c r="SQR148" s="316"/>
      <c r="SQS148" s="316" t="s">
        <v>173</v>
      </c>
      <c r="SQT148" s="316"/>
      <c r="SQU148" s="316"/>
      <c r="SQV148" s="316"/>
      <c r="SQW148" s="316"/>
      <c r="SQX148" s="316"/>
      <c r="SQY148" s="316"/>
      <c r="SQZ148" s="316"/>
      <c r="SRA148" s="316" t="s">
        <v>173</v>
      </c>
      <c r="SRB148" s="316"/>
      <c r="SRC148" s="316"/>
      <c r="SRD148" s="316"/>
      <c r="SRE148" s="316"/>
      <c r="SRF148" s="316"/>
      <c r="SRG148" s="316"/>
      <c r="SRH148" s="316"/>
      <c r="SRI148" s="316" t="s">
        <v>173</v>
      </c>
      <c r="SRJ148" s="316"/>
      <c r="SRK148" s="316"/>
      <c r="SRL148" s="316"/>
      <c r="SRM148" s="316"/>
      <c r="SRN148" s="316"/>
      <c r="SRO148" s="316"/>
      <c r="SRP148" s="316"/>
      <c r="SRQ148" s="316" t="s">
        <v>173</v>
      </c>
      <c r="SRR148" s="316"/>
      <c r="SRS148" s="316"/>
      <c r="SRT148" s="316"/>
      <c r="SRU148" s="316"/>
      <c r="SRV148" s="316"/>
      <c r="SRW148" s="316"/>
      <c r="SRX148" s="316"/>
      <c r="SRY148" s="316" t="s">
        <v>173</v>
      </c>
      <c r="SRZ148" s="316"/>
      <c r="SSA148" s="316"/>
      <c r="SSB148" s="316"/>
      <c r="SSC148" s="316"/>
      <c r="SSD148" s="316"/>
      <c r="SSE148" s="316"/>
      <c r="SSF148" s="316"/>
      <c r="SSG148" s="316" t="s">
        <v>173</v>
      </c>
      <c r="SSH148" s="316"/>
      <c r="SSI148" s="316"/>
      <c r="SSJ148" s="316"/>
      <c r="SSK148" s="316"/>
      <c r="SSL148" s="316"/>
      <c r="SSM148" s="316"/>
      <c r="SSN148" s="316"/>
      <c r="SSO148" s="316" t="s">
        <v>173</v>
      </c>
      <c r="SSP148" s="316"/>
      <c r="SSQ148" s="316"/>
      <c r="SSR148" s="316"/>
      <c r="SSS148" s="316"/>
      <c r="SST148" s="316"/>
      <c r="SSU148" s="316"/>
      <c r="SSV148" s="316"/>
      <c r="SSW148" s="316" t="s">
        <v>173</v>
      </c>
      <c r="SSX148" s="316"/>
      <c r="SSY148" s="316"/>
      <c r="SSZ148" s="316"/>
      <c r="STA148" s="316"/>
      <c r="STB148" s="316"/>
      <c r="STC148" s="316"/>
      <c r="STD148" s="316"/>
      <c r="STE148" s="316" t="s">
        <v>173</v>
      </c>
      <c r="STF148" s="316"/>
      <c r="STG148" s="316"/>
      <c r="STH148" s="316"/>
      <c r="STI148" s="316"/>
      <c r="STJ148" s="316"/>
      <c r="STK148" s="316"/>
      <c r="STL148" s="316"/>
      <c r="STM148" s="316" t="s">
        <v>173</v>
      </c>
      <c r="STN148" s="316"/>
      <c r="STO148" s="316"/>
      <c r="STP148" s="316"/>
      <c r="STQ148" s="316"/>
      <c r="STR148" s="316"/>
      <c r="STS148" s="316"/>
      <c r="STT148" s="316"/>
      <c r="STU148" s="316" t="s">
        <v>173</v>
      </c>
      <c r="STV148" s="316"/>
      <c r="STW148" s="316"/>
      <c r="STX148" s="316"/>
      <c r="STY148" s="316"/>
      <c r="STZ148" s="316"/>
      <c r="SUA148" s="316"/>
      <c r="SUB148" s="316"/>
      <c r="SUC148" s="316" t="s">
        <v>173</v>
      </c>
      <c r="SUD148" s="316"/>
      <c r="SUE148" s="316"/>
      <c r="SUF148" s="316"/>
      <c r="SUG148" s="316"/>
      <c r="SUH148" s="316"/>
      <c r="SUI148" s="316"/>
      <c r="SUJ148" s="316"/>
      <c r="SUK148" s="316" t="s">
        <v>173</v>
      </c>
      <c r="SUL148" s="316"/>
      <c r="SUM148" s="316"/>
      <c r="SUN148" s="316"/>
      <c r="SUO148" s="316"/>
      <c r="SUP148" s="316"/>
      <c r="SUQ148" s="316"/>
      <c r="SUR148" s="316"/>
      <c r="SUS148" s="316" t="s">
        <v>173</v>
      </c>
      <c r="SUT148" s="316"/>
      <c r="SUU148" s="316"/>
      <c r="SUV148" s="316"/>
      <c r="SUW148" s="316"/>
      <c r="SUX148" s="316"/>
      <c r="SUY148" s="316"/>
      <c r="SUZ148" s="316"/>
      <c r="SVA148" s="316" t="s">
        <v>173</v>
      </c>
      <c r="SVB148" s="316"/>
      <c r="SVC148" s="316"/>
      <c r="SVD148" s="316"/>
      <c r="SVE148" s="316"/>
      <c r="SVF148" s="316"/>
      <c r="SVG148" s="316"/>
      <c r="SVH148" s="316"/>
      <c r="SVI148" s="316" t="s">
        <v>173</v>
      </c>
      <c r="SVJ148" s="316"/>
      <c r="SVK148" s="316"/>
      <c r="SVL148" s="316"/>
      <c r="SVM148" s="316"/>
      <c r="SVN148" s="316"/>
      <c r="SVO148" s="316"/>
      <c r="SVP148" s="316"/>
      <c r="SVQ148" s="316" t="s">
        <v>173</v>
      </c>
      <c r="SVR148" s="316"/>
      <c r="SVS148" s="316"/>
      <c r="SVT148" s="316"/>
      <c r="SVU148" s="316"/>
      <c r="SVV148" s="316"/>
      <c r="SVW148" s="316"/>
      <c r="SVX148" s="316"/>
      <c r="SVY148" s="316" t="s">
        <v>173</v>
      </c>
      <c r="SVZ148" s="316"/>
      <c r="SWA148" s="316"/>
      <c r="SWB148" s="316"/>
      <c r="SWC148" s="316"/>
      <c r="SWD148" s="316"/>
      <c r="SWE148" s="316"/>
      <c r="SWF148" s="316"/>
      <c r="SWG148" s="316" t="s">
        <v>173</v>
      </c>
      <c r="SWH148" s="316"/>
      <c r="SWI148" s="316"/>
      <c r="SWJ148" s="316"/>
      <c r="SWK148" s="316"/>
      <c r="SWL148" s="316"/>
      <c r="SWM148" s="316"/>
      <c r="SWN148" s="316"/>
      <c r="SWO148" s="316" t="s">
        <v>173</v>
      </c>
      <c r="SWP148" s="316"/>
      <c r="SWQ148" s="316"/>
      <c r="SWR148" s="316"/>
      <c r="SWS148" s="316"/>
      <c r="SWT148" s="316"/>
      <c r="SWU148" s="316"/>
      <c r="SWV148" s="316"/>
      <c r="SWW148" s="316" t="s">
        <v>173</v>
      </c>
      <c r="SWX148" s="316"/>
      <c r="SWY148" s="316"/>
      <c r="SWZ148" s="316"/>
      <c r="SXA148" s="316"/>
      <c r="SXB148" s="316"/>
      <c r="SXC148" s="316"/>
      <c r="SXD148" s="316"/>
      <c r="SXE148" s="316" t="s">
        <v>173</v>
      </c>
      <c r="SXF148" s="316"/>
      <c r="SXG148" s="316"/>
      <c r="SXH148" s="316"/>
      <c r="SXI148" s="316"/>
      <c r="SXJ148" s="316"/>
      <c r="SXK148" s="316"/>
      <c r="SXL148" s="316"/>
      <c r="SXM148" s="316" t="s">
        <v>173</v>
      </c>
      <c r="SXN148" s="316"/>
      <c r="SXO148" s="316"/>
      <c r="SXP148" s="316"/>
      <c r="SXQ148" s="316"/>
      <c r="SXR148" s="316"/>
      <c r="SXS148" s="316"/>
      <c r="SXT148" s="316"/>
      <c r="SXU148" s="316" t="s">
        <v>173</v>
      </c>
      <c r="SXV148" s="316"/>
      <c r="SXW148" s="316"/>
      <c r="SXX148" s="316"/>
      <c r="SXY148" s="316"/>
      <c r="SXZ148" s="316"/>
      <c r="SYA148" s="316"/>
      <c r="SYB148" s="316"/>
      <c r="SYC148" s="316" t="s">
        <v>173</v>
      </c>
      <c r="SYD148" s="316"/>
      <c r="SYE148" s="316"/>
      <c r="SYF148" s="316"/>
      <c r="SYG148" s="316"/>
      <c r="SYH148" s="316"/>
      <c r="SYI148" s="316"/>
      <c r="SYJ148" s="316"/>
      <c r="SYK148" s="316" t="s">
        <v>173</v>
      </c>
      <c r="SYL148" s="316"/>
      <c r="SYM148" s="316"/>
      <c r="SYN148" s="316"/>
      <c r="SYO148" s="316"/>
      <c r="SYP148" s="316"/>
      <c r="SYQ148" s="316"/>
      <c r="SYR148" s="316"/>
      <c r="SYS148" s="316" t="s">
        <v>173</v>
      </c>
      <c r="SYT148" s="316"/>
      <c r="SYU148" s="316"/>
      <c r="SYV148" s="316"/>
      <c r="SYW148" s="316"/>
      <c r="SYX148" s="316"/>
      <c r="SYY148" s="316"/>
      <c r="SYZ148" s="316"/>
      <c r="SZA148" s="316" t="s">
        <v>173</v>
      </c>
      <c r="SZB148" s="316"/>
      <c r="SZC148" s="316"/>
      <c r="SZD148" s="316"/>
      <c r="SZE148" s="316"/>
      <c r="SZF148" s="316"/>
      <c r="SZG148" s="316"/>
      <c r="SZH148" s="316"/>
      <c r="SZI148" s="316" t="s">
        <v>173</v>
      </c>
      <c r="SZJ148" s="316"/>
      <c r="SZK148" s="316"/>
      <c r="SZL148" s="316"/>
      <c r="SZM148" s="316"/>
      <c r="SZN148" s="316"/>
      <c r="SZO148" s="316"/>
      <c r="SZP148" s="316"/>
      <c r="SZQ148" s="316" t="s">
        <v>173</v>
      </c>
      <c r="SZR148" s="316"/>
      <c r="SZS148" s="316"/>
      <c r="SZT148" s="316"/>
      <c r="SZU148" s="316"/>
      <c r="SZV148" s="316"/>
      <c r="SZW148" s="316"/>
      <c r="SZX148" s="316"/>
      <c r="SZY148" s="316" t="s">
        <v>173</v>
      </c>
      <c r="SZZ148" s="316"/>
      <c r="TAA148" s="316"/>
      <c r="TAB148" s="316"/>
      <c r="TAC148" s="316"/>
      <c r="TAD148" s="316"/>
      <c r="TAE148" s="316"/>
      <c r="TAF148" s="316"/>
      <c r="TAG148" s="316" t="s">
        <v>173</v>
      </c>
      <c r="TAH148" s="316"/>
      <c r="TAI148" s="316"/>
      <c r="TAJ148" s="316"/>
      <c r="TAK148" s="316"/>
      <c r="TAL148" s="316"/>
      <c r="TAM148" s="316"/>
      <c r="TAN148" s="316"/>
      <c r="TAO148" s="316" t="s">
        <v>173</v>
      </c>
      <c r="TAP148" s="316"/>
      <c r="TAQ148" s="316"/>
      <c r="TAR148" s="316"/>
      <c r="TAS148" s="316"/>
      <c r="TAT148" s="316"/>
      <c r="TAU148" s="316"/>
      <c r="TAV148" s="316"/>
      <c r="TAW148" s="316" t="s">
        <v>173</v>
      </c>
      <c r="TAX148" s="316"/>
      <c r="TAY148" s="316"/>
      <c r="TAZ148" s="316"/>
      <c r="TBA148" s="316"/>
      <c r="TBB148" s="316"/>
      <c r="TBC148" s="316"/>
      <c r="TBD148" s="316"/>
      <c r="TBE148" s="316" t="s">
        <v>173</v>
      </c>
      <c r="TBF148" s="316"/>
      <c r="TBG148" s="316"/>
      <c r="TBH148" s="316"/>
      <c r="TBI148" s="316"/>
      <c r="TBJ148" s="316"/>
      <c r="TBK148" s="316"/>
      <c r="TBL148" s="316"/>
      <c r="TBM148" s="316" t="s">
        <v>173</v>
      </c>
      <c r="TBN148" s="316"/>
      <c r="TBO148" s="316"/>
      <c r="TBP148" s="316"/>
      <c r="TBQ148" s="316"/>
      <c r="TBR148" s="316"/>
      <c r="TBS148" s="316"/>
      <c r="TBT148" s="316"/>
      <c r="TBU148" s="316" t="s">
        <v>173</v>
      </c>
      <c r="TBV148" s="316"/>
      <c r="TBW148" s="316"/>
      <c r="TBX148" s="316"/>
      <c r="TBY148" s="316"/>
      <c r="TBZ148" s="316"/>
      <c r="TCA148" s="316"/>
      <c r="TCB148" s="316"/>
      <c r="TCC148" s="316" t="s">
        <v>173</v>
      </c>
      <c r="TCD148" s="316"/>
      <c r="TCE148" s="316"/>
      <c r="TCF148" s="316"/>
      <c r="TCG148" s="316"/>
      <c r="TCH148" s="316"/>
      <c r="TCI148" s="316"/>
      <c r="TCJ148" s="316"/>
      <c r="TCK148" s="316" t="s">
        <v>173</v>
      </c>
      <c r="TCL148" s="316"/>
      <c r="TCM148" s="316"/>
      <c r="TCN148" s="316"/>
      <c r="TCO148" s="316"/>
      <c r="TCP148" s="316"/>
      <c r="TCQ148" s="316"/>
      <c r="TCR148" s="316"/>
      <c r="TCS148" s="316" t="s">
        <v>173</v>
      </c>
      <c r="TCT148" s="316"/>
      <c r="TCU148" s="316"/>
      <c r="TCV148" s="316"/>
      <c r="TCW148" s="316"/>
      <c r="TCX148" s="316"/>
      <c r="TCY148" s="316"/>
      <c r="TCZ148" s="316"/>
      <c r="TDA148" s="316" t="s">
        <v>173</v>
      </c>
      <c r="TDB148" s="316"/>
      <c r="TDC148" s="316"/>
      <c r="TDD148" s="316"/>
      <c r="TDE148" s="316"/>
      <c r="TDF148" s="316"/>
      <c r="TDG148" s="316"/>
      <c r="TDH148" s="316"/>
      <c r="TDI148" s="316" t="s">
        <v>173</v>
      </c>
      <c r="TDJ148" s="316"/>
      <c r="TDK148" s="316"/>
      <c r="TDL148" s="316"/>
      <c r="TDM148" s="316"/>
      <c r="TDN148" s="316"/>
      <c r="TDO148" s="316"/>
      <c r="TDP148" s="316"/>
      <c r="TDQ148" s="316" t="s">
        <v>173</v>
      </c>
      <c r="TDR148" s="316"/>
      <c r="TDS148" s="316"/>
      <c r="TDT148" s="316"/>
      <c r="TDU148" s="316"/>
      <c r="TDV148" s="316"/>
      <c r="TDW148" s="316"/>
      <c r="TDX148" s="316"/>
      <c r="TDY148" s="316" t="s">
        <v>173</v>
      </c>
      <c r="TDZ148" s="316"/>
      <c r="TEA148" s="316"/>
      <c r="TEB148" s="316"/>
      <c r="TEC148" s="316"/>
      <c r="TED148" s="316"/>
      <c r="TEE148" s="316"/>
      <c r="TEF148" s="316"/>
      <c r="TEG148" s="316" t="s">
        <v>173</v>
      </c>
      <c r="TEH148" s="316"/>
      <c r="TEI148" s="316"/>
      <c r="TEJ148" s="316"/>
      <c r="TEK148" s="316"/>
      <c r="TEL148" s="316"/>
      <c r="TEM148" s="316"/>
      <c r="TEN148" s="316"/>
      <c r="TEO148" s="316" t="s">
        <v>173</v>
      </c>
      <c r="TEP148" s="316"/>
      <c r="TEQ148" s="316"/>
      <c r="TER148" s="316"/>
      <c r="TES148" s="316"/>
      <c r="TET148" s="316"/>
      <c r="TEU148" s="316"/>
      <c r="TEV148" s="316"/>
      <c r="TEW148" s="316" t="s">
        <v>173</v>
      </c>
      <c r="TEX148" s="316"/>
      <c r="TEY148" s="316"/>
      <c r="TEZ148" s="316"/>
      <c r="TFA148" s="316"/>
      <c r="TFB148" s="316"/>
      <c r="TFC148" s="316"/>
      <c r="TFD148" s="316"/>
      <c r="TFE148" s="316" t="s">
        <v>173</v>
      </c>
      <c r="TFF148" s="316"/>
      <c r="TFG148" s="316"/>
      <c r="TFH148" s="316"/>
      <c r="TFI148" s="316"/>
      <c r="TFJ148" s="316"/>
      <c r="TFK148" s="316"/>
      <c r="TFL148" s="316"/>
      <c r="TFM148" s="316" t="s">
        <v>173</v>
      </c>
      <c r="TFN148" s="316"/>
      <c r="TFO148" s="316"/>
      <c r="TFP148" s="316"/>
      <c r="TFQ148" s="316"/>
      <c r="TFR148" s="316"/>
      <c r="TFS148" s="316"/>
      <c r="TFT148" s="316"/>
      <c r="TFU148" s="316" t="s">
        <v>173</v>
      </c>
      <c r="TFV148" s="316"/>
      <c r="TFW148" s="316"/>
      <c r="TFX148" s="316"/>
      <c r="TFY148" s="316"/>
      <c r="TFZ148" s="316"/>
      <c r="TGA148" s="316"/>
      <c r="TGB148" s="316"/>
      <c r="TGC148" s="316" t="s">
        <v>173</v>
      </c>
      <c r="TGD148" s="316"/>
      <c r="TGE148" s="316"/>
      <c r="TGF148" s="316"/>
      <c r="TGG148" s="316"/>
      <c r="TGH148" s="316"/>
      <c r="TGI148" s="316"/>
      <c r="TGJ148" s="316"/>
      <c r="TGK148" s="316" t="s">
        <v>173</v>
      </c>
      <c r="TGL148" s="316"/>
      <c r="TGM148" s="316"/>
      <c r="TGN148" s="316"/>
      <c r="TGO148" s="316"/>
      <c r="TGP148" s="316"/>
      <c r="TGQ148" s="316"/>
      <c r="TGR148" s="316"/>
      <c r="TGS148" s="316" t="s">
        <v>173</v>
      </c>
      <c r="TGT148" s="316"/>
      <c r="TGU148" s="316"/>
      <c r="TGV148" s="316"/>
      <c r="TGW148" s="316"/>
      <c r="TGX148" s="316"/>
      <c r="TGY148" s="316"/>
      <c r="TGZ148" s="316"/>
      <c r="THA148" s="316" t="s">
        <v>173</v>
      </c>
      <c r="THB148" s="316"/>
      <c r="THC148" s="316"/>
      <c r="THD148" s="316"/>
      <c r="THE148" s="316"/>
      <c r="THF148" s="316"/>
      <c r="THG148" s="316"/>
      <c r="THH148" s="316"/>
      <c r="THI148" s="316" t="s">
        <v>173</v>
      </c>
      <c r="THJ148" s="316"/>
      <c r="THK148" s="316"/>
      <c r="THL148" s="316"/>
      <c r="THM148" s="316"/>
      <c r="THN148" s="316"/>
      <c r="THO148" s="316"/>
      <c r="THP148" s="316"/>
      <c r="THQ148" s="316" t="s">
        <v>173</v>
      </c>
      <c r="THR148" s="316"/>
      <c r="THS148" s="316"/>
      <c r="THT148" s="316"/>
      <c r="THU148" s="316"/>
      <c r="THV148" s="316"/>
      <c r="THW148" s="316"/>
      <c r="THX148" s="316"/>
      <c r="THY148" s="316" t="s">
        <v>173</v>
      </c>
      <c r="THZ148" s="316"/>
      <c r="TIA148" s="316"/>
      <c r="TIB148" s="316"/>
      <c r="TIC148" s="316"/>
      <c r="TID148" s="316"/>
      <c r="TIE148" s="316"/>
      <c r="TIF148" s="316"/>
      <c r="TIG148" s="316" t="s">
        <v>173</v>
      </c>
      <c r="TIH148" s="316"/>
      <c r="TII148" s="316"/>
      <c r="TIJ148" s="316"/>
      <c r="TIK148" s="316"/>
      <c r="TIL148" s="316"/>
      <c r="TIM148" s="316"/>
      <c r="TIN148" s="316"/>
      <c r="TIO148" s="316" t="s">
        <v>173</v>
      </c>
      <c r="TIP148" s="316"/>
      <c r="TIQ148" s="316"/>
      <c r="TIR148" s="316"/>
      <c r="TIS148" s="316"/>
      <c r="TIT148" s="316"/>
      <c r="TIU148" s="316"/>
      <c r="TIV148" s="316"/>
      <c r="TIW148" s="316" t="s">
        <v>173</v>
      </c>
      <c r="TIX148" s="316"/>
      <c r="TIY148" s="316"/>
      <c r="TIZ148" s="316"/>
      <c r="TJA148" s="316"/>
      <c r="TJB148" s="316"/>
      <c r="TJC148" s="316"/>
      <c r="TJD148" s="316"/>
      <c r="TJE148" s="316" t="s">
        <v>173</v>
      </c>
      <c r="TJF148" s="316"/>
      <c r="TJG148" s="316"/>
      <c r="TJH148" s="316"/>
      <c r="TJI148" s="316"/>
      <c r="TJJ148" s="316"/>
      <c r="TJK148" s="316"/>
      <c r="TJL148" s="316"/>
      <c r="TJM148" s="316" t="s">
        <v>173</v>
      </c>
      <c r="TJN148" s="316"/>
      <c r="TJO148" s="316"/>
      <c r="TJP148" s="316"/>
      <c r="TJQ148" s="316"/>
      <c r="TJR148" s="316"/>
      <c r="TJS148" s="316"/>
      <c r="TJT148" s="316"/>
      <c r="TJU148" s="316" t="s">
        <v>173</v>
      </c>
      <c r="TJV148" s="316"/>
      <c r="TJW148" s="316"/>
      <c r="TJX148" s="316"/>
      <c r="TJY148" s="316"/>
      <c r="TJZ148" s="316"/>
      <c r="TKA148" s="316"/>
      <c r="TKB148" s="316"/>
      <c r="TKC148" s="316" t="s">
        <v>173</v>
      </c>
      <c r="TKD148" s="316"/>
      <c r="TKE148" s="316"/>
      <c r="TKF148" s="316"/>
      <c r="TKG148" s="316"/>
      <c r="TKH148" s="316"/>
      <c r="TKI148" s="316"/>
      <c r="TKJ148" s="316"/>
      <c r="TKK148" s="316" t="s">
        <v>173</v>
      </c>
      <c r="TKL148" s="316"/>
      <c r="TKM148" s="316"/>
      <c r="TKN148" s="316"/>
      <c r="TKO148" s="316"/>
      <c r="TKP148" s="316"/>
      <c r="TKQ148" s="316"/>
      <c r="TKR148" s="316"/>
      <c r="TKS148" s="316" t="s">
        <v>173</v>
      </c>
      <c r="TKT148" s="316"/>
      <c r="TKU148" s="316"/>
      <c r="TKV148" s="316"/>
      <c r="TKW148" s="316"/>
      <c r="TKX148" s="316"/>
      <c r="TKY148" s="316"/>
      <c r="TKZ148" s="316"/>
      <c r="TLA148" s="316" t="s">
        <v>173</v>
      </c>
      <c r="TLB148" s="316"/>
      <c r="TLC148" s="316"/>
      <c r="TLD148" s="316"/>
      <c r="TLE148" s="316"/>
      <c r="TLF148" s="316"/>
      <c r="TLG148" s="316"/>
      <c r="TLH148" s="316"/>
      <c r="TLI148" s="316" t="s">
        <v>173</v>
      </c>
      <c r="TLJ148" s="316"/>
      <c r="TLK148" s="316"/>
      <c r="TLL148" s="316"/>
      <c r="TLM148" s="316"/>
      <c r="TLN148" s="316"/>
      <c r="TLO148" s="316"/>
      <c r="TLP148" s="316"/>
      <c r="TLQ148" s="316" t="s">
        <v>173</v>
      </c>
      <c r="TLR148" s="316"/>
      <c r="TLS148" s="316"/>
      <c r="TLT148" s="316"/>
      <c r="TLU148" s="316"/>
      <c r="TLV148" s="316"/>
      <c r="TLW148" s="316"/>
      <c r="TLX148" s="316"/>
      <c r="TLY148" s="316" t="s">
        <v>173</v>
      </c>
      <c r="TLZ148" s="316"/>
      <c r="TMA148" s="316"/>
      <c r="TMB148" s="316"/>
      <c r="TMC148" s="316"/>
      <c r="TMD148" s="316"/>
      <c r="TME148" s="316"/>
      <c r="TMF148" s="316"/>
      <c r="TMG148" s="316" t="s">
        <v>173</v>
      </c>
      <c r="TMH148" s="316"/>
      <c r="TMI148" s="316"/>
      <c r="TMJ148" s="316"/>
      <c r="TMK148" s="316"/>
      <c r="TML148" s="316"/>
      <c r="TMM148" s="316"/>
      <c r="TMN148" s="316"/>
      <c r="TMO148" s="316" t="s">
        <v>173</v>
      </c>
      <c r="TMP148" s="316"/>
      <c r="TMQ148" s="316"/>
      <c r="TMR148" s="316"/>
      <c r="TMS148" s="316"/>
      <c r="TMT148" s="316"/>
      <c r="TMU148" s="316"/>
      <c r="TMV148" s="316"/>
      <c r="TMW148" s="316" t="s">
        <v>173</v>
      </c>
      <c r="TMX148" s="316"/>
      <c r="TMY148" s="316"/>
      <c r="TMZ148" s="316"/>
      <c r="TNA148" s="316"/>
      <c r="TNB148" s="316"/>
      <c r="TNC148" s="316"/>
      <c r="TND148" s="316"/>
      <c r="TNE148" s="316" t="s">
        <v>173</v>
      </c>
      <c r="TNF148" s="316"/>
      <c r="TNG148" s="316"/>
      <c r="TNH148" s="316"/>
      <c r="TNI148" s="316"/>
      <c r="TNJ148" s="316"/>
      <c r="TNK148" s="316"/>
      <c r="TNL148" s="316"/>
      <c r="TNM148" s="316" t="s">
        <v>173</v>
      </c>
      <c r="TNN148" s="316"/>
      <c r="TNO148" s="316"/>
      <c r="TNP148" s="316"/>
      <c r="TNQ148" s="316"/>
      <c r="TNR148" s="316"/>
      <c r="TNS148" s="316"/>
      <c r="TNT148" s="316"/>
      <c r="TNU148" s="316" t="s">
        <v>173</v>
      </c>
      <c r="TNV148" s="316"/>
      <c r="TNW148" s="316"/>
      <c r="TNX148" s="316"/>
      <c r="TNY148" s="316"/>
      <c r="TNZ148" s="316"/>
      <c r="TOA148" s="316"/>
      <c r="TOB148" s="316"/>
      <c r="TOC148" s="316" t="s">
        <v>173</v>
      </c>
      <c r="TOD148" s="316"/>
      <c r="TOE148" s="316"/>
      <c r="TOF148" s="316"/>
      <c r="TOG148" s="316"/>
      <c r="TOH148" s="316"/>
      <c r="TOI148" s="316"/>
      <c r="TOJ148" s="316"/>
      <c r="TOK148" s="316" t="s">
        <v>173</v>
      </c>
      <c r="TOL148" s="316"/>
      <c r="TOM148" s="316"/>
      <c r="TON148" s="316"/>
      <c r="TOO148" s="316"/>
      <c r="TOP148" s="316"/>
      <c r="TOQ148" s="316"/>
      <c r="TOR148" s="316"/>
      <c r="TOS148" s="316" t="s">
        <v>173</v>
      </c>
      <c r="TOT148" s="316"/>
      <c r="TOU148" s="316"/>
      <c r="TOV148" s="316"/>
      <c r="TOW148" s="316"/>
      <c r="TOX148" s="316"/>
      <c r="TOY148" s="316"/>
      <c r="TOZ148" s="316"/>
      <c r="TPA148" s="316" t="s">
        <v>173</v>
      </c>
      <c r="TPB148" s="316"/>
      <c r="TPC148" s="316"/>
      <c r="TPD148" s="316"/>
      <c r="TPE148" s="316"/>
      <c r="TPF148" s="316"/>
      <c r="TPG148" s="316"/>
      <c r="TPH148" s="316"/>
      <c r="TPI148" s="316" t="s">
        <v>173</v>
      </c>
      <c r="TPJ148" s="316"/>
      <c r="TPK148" s="316"/>
      <c r="TPL148" s="316"/>
      <c r="TPM148" s="316"/>
      <c r="TPN148" s="316"/>
      <c r="TPO148" s="316"/>
      <c r="TPP148" s="316"/>
      <c r="TPQ148" s="316" t="s">
        <v>173</v>
      </c>
      <c r="TPR148" s="316"/>
      <c r="TPS148" s="316"/>
      <c r="TPT148" s="316"/>
      <c r="TPU148" s="316"/>
      <c r="TPV148" s="316"/>
      <c r="TPW148" s="316"/>
      <c r="TPX148" s="316"/>
      <c r="TPY148" s="316" t="s">
        <v>173</v>
      </c>
      <c r="TPZ148" s="316"/>
      <c r="TQA148" s="316"/>
      <c r="TQB148" s="316"/>
      <c r="TQC148" s="316"/>
      <c r="TQD148" s="316"/>
      <c r="TQE148" s="316"/>
      <c r="TQF148" s="316"/>
      <c r="TQG148" s="316" t="s">
        <v>173</v>
      </c>
      <c r="TQH148" s="316"/>
      <c r="TQI148" s="316"/>
      <c r="TQJ148" s="316"/>
      <c r="TQK148" s="316"/>
      <c r="TQL148" s="316"/>
      <c r="TQM148" s="316"/>
      <c r="TQN148" s="316"/>
      <c r="TQO148" s="316" t="s">
        <v>173</v>
      </c>
      <c r="TQP148" s="316"/>
      <c r="TQQ148" s="316"/>
      <c r="TQR148" s="316"/>
      <c r="TQS148" s="316"/>
      <c r="TQT148" s="316"/>
      <c r="TQU148" s="316"/>
      <c r="TQV148" s="316"/>
      <c r="TQW148" s="316" t="s">
        <v>173</v>
      </c>
      <c r="TQX148" s="316"/>
      <c r="TQY148" s="316"/>
      <c r="TQZ148" s="316"/>
      <c r="TRA148" s="316"/>
      <c r="TRB148" s="316"/>
      <c r="TRC148" s="316"/>
      <c r="TRD148" s="316"/>
      <c r="TRE148" s="316" t="s">
        <v>173</v>
      </c>
      <c r="TRF148" s="316"/>
      <c r="TRG148" s="316"/>
      <c r="TRH148" s="316"/>
      <c r="TRI148" s="316"/>
      <c r="TRJ148" s="316"/>
      <c r="TRK148" s="316"/>
      <c r="TRL148" s="316"/>
      <c r="TRM148" s="316" t="s">
        <v>173</v>
      </c>
      <c r="TRN148" s="316"/>
      <c r="TRO148" s="316"/>
      <c r="TRP148" s="316"/>
      <c r="TRQ148" s="316"/>
      <c r="TRR148" s="316"/>
      <c r="TRS148" s="316"/>
      <c r="TRT148" s="316"/>
      <c r="TRU148" s="316" t="s">
        <v>173</v>
      </c>
      <c r="TRV148" s="316"/>
      <c r="TRW148" s="316"/>
      <c r="TRX148" s="316"/>
      <c r="TRY148" s="316"/>
      <c r="TRZ148" s="316"/>
      <c r="TSA148" s="316"/>
      <c r="TSB148" s="316"/>
      <c r="TSC148" s="316" t="s">
        <v>173</v>
      </c>
      <c r="TSD148" s="316"/>
      <c r="TSE148" s="316"/>
      <c r="TSF148" s="316"/>
      <c r="TSG148" s="316"/>
      <c r="TSH148" s="316"/>
      <c r="TSI148" s="316"/>
      <c r="TSJ148" s="316"/>
      <c r="TSK148" s="316" t="s">
        <v>173</v>
      </c>
      <c r="TSL148" s="316"/>
      <c r="TSM148" s="316"/>
      <c r="TSN148" s="316"/>
      <c r="TSO148" s="316"/>
      <c r="TSP148" s="316"/>
      <c r="TSQ148" s="316"/>
      <c r="TSR148" s="316"/>
      <c r="TSS148" s="316" t="s">
        <v>173</v>
      </c>
      <c r="TST148" s="316"/>
      <c r="TSU148" s="316"/>
      <c r="TSV148" s="316"/>
      <c r="TSW148" s="316"/>
      <c r="TSX148" s="316"/>
      <c r="TSY148" s="316"/>
      <c r="TSZ148" s="316"/>
      <c r="TTA148" s="316" t="s">
        <v>173</v>
      </c>
      <c r="TTB148" s="316"/>
      <c r="TTC148" s="316"/>
      <c r="TTD148" s="316"/>
      <c r="TTE148" s="316"/>
      <c r="TTF148" s="316"/>
      <c r="TTG148" s="316"/>
      <c r="TTH148" s="316"/>
      <c r="TTI148" s="316" t="s">
        <v>173</v>
      </c>
      <c r="TTJ148" s="316"/>
      <c r="TTK148" s="316"/>
      <c r="TTL148" s="316"/>
      <c r="TTM148" s="316"/>
      <c r="TTN148" s="316"/>
      <c r="TTO148" s="316"/>
      <c r="TTP148" s="316"/>
      <c r="TTQ148" s="316" t="s">
        <v>173</v>
      </c>
      <c r="TTR148" s="316"/>
      <c r="TTS148" s="316"/>
      <c r="TTT148" s="316"/>
      <c r="TTU148" s="316"/>
      <c r="TTV148" s="316"/>
      <c r="TTW148" s="316"/>
      <c r="TTX148" s="316"/>
      <c r="TTY148" s="316" t="s">
        <v>173</v>
      </c>
      <c r="TTZ148" s="316"/>
      <c r="TUA148" s="316"/>
      <c r="TUB148" s="316"/>
      <c r="TUC148" s="316"/>
      <c r="TUD148" s="316"/>
      <c r="TUE148" s="316"/>
      <c r="TUF148" s="316"/>
      <c r="TUG148" s="316" t="s">
        <v>173</v>
      </c>
      <c r="TUH148" s="316"/>
      <c r="TUI148" s="316"/>
      <c r="TUJ148" s="316"/>
      <c r="TUK148" s="316"/>
      <c r="TUL148" s="316"/>
      <c r="TUM148" s="316"/>
      <c r="TUN148" s="316"/>
      <c r="TUO148" s="316" t="s">
        <v>173</v>
      </c>
      <c r="TUP148" s="316"/>
      <c r="TUQ148" s="316"/>
      <c r="TUR148" s="316"/>
      <c r="TUS148" s="316"/>
      <c r="TUT148" s="316"/>
      <c r="TUU148" s="316"/>
      <c r="TUV148" s="316"/>
      <c r="TUW148" s="316" t="s">
        <v>173</v>
      </c>
      <c r="TUX148" s="316"/>
      <c r="TUY148" s="316"/>
      <c r="TUZ148" s="316"/>
      <c r="TVA148" s="316"/>
      <c r="TVB148" s="316"/>
      <c r="TVC148" s="316"/>
      <c r="TVD148" s="316"/>
      <c r="TVE148" s="316" t="s">
        <v>173</v>
      </c>
      <c r="TVF148" s="316"/>
      <c r="TVG148" s="316"/>
      <c r="TVH148" s="316"/>
      <c r="TVI148" s="316"/>
      <c r="TVJ148" s="316"/>
      <c r="TVK148" s="316"/>
      <c r="TVL148" s="316"/>
      <c r="TVM148" s="316" t="s">
        <v>173</v>
      </c>
      <c r="TVN148" s="316"/>
      <c r="TVO148" s="316"/>
      <c r="TVP148" s="316"/>
      <c r="TVQ148" s="316"/>
      <c r="TVR148" s="316"/>
      <c r="TVS148" s="316"/>
      <c r="TVT148" s="316"/>
      <c r="TVU148" s="316" t="s">
        <v>173</v>
      </c>
      <c r="TVV148" s="316"/>
      <c r="TVW148" s="316"/>
      <c r="TVX148" s="316"/>
      <c r="TVY148" s="316"/>
      <c r="TVZ148" s="316"/>
      <c r="TWA148" s="316"/>
      <c r="TWB148" s="316"/>
      <c r="TWC148" s="316" t="s">
        <v>173</v>
      </c>
      <c r="TWD148" s="316"/>
      <c r="TWE148" s="316"/>
      <c r="TWF148" s="316"/>
      <c r="TWG148" s="316"/>
      <c r="TWH148" s="316"/>
      <c r="TWI148" s="316"/>
      <c r="TWJ148" s="316"/>
      <c r="TWK148" s="316" t="s">
        <v>173</v>
      </c>
      <c r="TWL148" s="316"/>
      <c r="TWM148" s="316"/>
      <c r="TWN148" s="316"/>
      <c r="TWO148" s="316"/>
      <c r="TWP148" s="316"/>
      <c r="TWQ148" s="316"/>
      <c r="TWR148" s="316"/>
      <c r="TWS148" s="316" t="s">
        <v>173</v>
      </c>
      <c r="TWT148" s="316"/>
      <c r="TWU148" s="316"/>
      <c r="TWV148" s="316"/>
      <c r="TWW148" s="316"/>
      <c r="TWX148" s="316"/>
      <c r="TWY148" s="316"/>
      <c r="TWZ148" s="316"/>
      <c r="TXA148" s="316" t="s">
        <v>173</v>
      </c>
      <c r="TXB148" s="316"/>
      <c r="TXC148" s="316"/>
      <c r="TXD148" s="316"/>
      <c r="TXE148" s="316"/>
      <c r="TXF148" s="316"/>
      <c r="TXG148" s="316"/>
      <c r="TXH148" s="316"/>
      <c r="TXI148" s="316" t="s">
        <v>173</v>
      </c>
      <c r="TXJ148" s="316"/>
      <c r="TXK148" s="316"/>
      <c r="TXL148" s="316"/>
      <c r="TXM148" s="316"/>
      <c r="TXN148" s="316"/>
      <c r="TXO148" s="316"/>
      <c r="TXP148" s="316"/>
      <c r="TXQ148" s="316" t="s">
        <v>173</v>
      </c>
      <c r="TXR148" s="316"/>
      <c r="TXS148" s="316"/>
      <c r="TXT148" s="316"/>
      <c r="TXU148" s="316"/>
      <c r="TXV148" s="316"/>
      <c r="TXW148" s="316"/>
      <c r="TXX148" s="316"/>
      <c r="TXY148" s="316" t="s">
        <v>173</v>
      </c>
      <c r="TXZ148" s="316"/>
      <c r="TYA148" s="316"/>
      <c r="TYB148" s="316"/>
      <c r="TYC148" s="316"/>
      <c r="TYD148" s="316"/>
      <c r="TYE148" s="316"/>
      <c r="TYF148" s="316"/>
      <c r="TYG148" s="316" t="s">
        <v>173</v>
      </c>
      <c r="TYH148" s="316"/>
      <c r="TYI148" s="316"/>
      <c r="TYJ148" s="316"/>
      <c r="TYK148" s="316"/>
      <c r="TYL148" s="316"/>
      <c r="TYM148" s="316"/>
      <c r="TYN148" s="316"/>
      <c r="TYO148" s="316" t="s">
        <v>173</v>
      </c>
      <c r="TYP148" s="316"/>
      <c r="TYQ148" s="316"/>
      <c r="TYR148" s="316"/>
      <c r="TYS148" s="316"/>
      <c r="TYT148" s="316"/>
      <c r="TYU148" s="316"/>
      <c r="TYV148" s="316"/>
      <c r="TYW148" s="316" t="s">
        <v>173</v>
      </c>
      <c r="TYX148" s="316"/>
      <c r="TYY148" s="316"/>
      <c r="TYZ148" s="316"/>
      <c r="TZA148" s="316"/>
      <c r="TZB148" s="316"/>
      <c r="TZC148" s="316"/>
      <c r="TZD148" s="316"/>
      <c r="TZE148" s="316" t="s">
        <v>173</v>
      </c>
      <c r="TZF148" s="316"/>
      <c r="TZG148" s="316"/>
      <c r="TZH148" s="316"/>
      <c r="TZI148" s="316"/>
      <c r="TZJ148" s="316"/>
      <c r="TZK148" s="316"/>
      <c r="TZL148" s="316"/>
      <c r="TZM148" s="316" t="s">
        <v>173</v>
      </c>
      <c r="TZN148" s="316"/>
      <c r="TZO148" s="316"/>
      <c r="TZP148" s="316"/>
      <c r="TZQ148" s="316"/>
      <c r="TZR148" s="316"/>
      <c r="TZS148" s="316"/>
      <c r="TZT148" s="316"/>
      <c r="TZU148" s="316" t="s">
        <v>173</v>
      </c>
      <c r="TZV148" s="316"/>
      <c r="TZW148" s="316"/>
      <c r="TZX148" s="316"/>
      <c r="TZY148" s="316"/>
      <c r="TZZ148" s="316"/>
      <c r="UAA148" s="316"/>
      <c r="UAB148" s="316"/>
      <c r="UAC148" s="316" t="s">
        <v>173</v>
      </c>
      <c r="UAD148" s="316"/>
      <c r="UAE148" s="316"/>
      <c r="UAF148" s="316"/>
      <c r="UAG148" s="316"/>
      <c r="UAH148" s="316"/>
      <c r="UAI148" s="316"/>
      <c r="UAJ148" s="316"/>
      <c r="UAK148" s="316" t="s">
        <v>173</v>
      </c>
      <c r="UAL148" s="316"/>
      <c r="UAM148" s="316"/>
      <c r="UAN148" s="316"/>
      <c r="UAO148" s="316"/>
      <c r="UAP148" s="316"/>
      <c r="UAQ148" s="316"/>
      <c r="UAR148" s="316"/>
      <c r="UAS148" s="316" t="s">
        <v>173</v>
      </c>
      <c r="UAT148" s="316"/>
      <c r="UAU148" s="316"/>
      <c r="UAV148" s="316"/>
      <c r="UAW148" s="316"/>
      <c r="UAX148" s="316"/>
      <c r="UAY148" s="316"/>
      <c r="UAZ148" s="316"/>
      <c r="UBA148" s="316" t="s">
        <v>173</v>
      </c>
      <c r="UBB148" s="316"/>
      <c r="UBC148" s="316"/>
      <c r="UBD148" s="316"/>
      <c r="UBE148" s="316"/>
      <c r="UBF148" s="316"/>
      <c r="UBG148" s="316"/>
      <c r="UBH148" s="316"/>
      <c r="UBI148" s="316" t="s">
        <v>173</v>
      </c>
      <c r="UBJ148" s="316"/>
      <c r="UBK148" s="316"/>
      <c r="UBL148" s="316"/>
      <c r="UBM148" s="316"/>
      <c r="UBN148" s="316"/>
      <c r="UBO148" s="316"/>
      <c r="UBP148" s="316"/>
      <c r="UBQ148" s="316" t="s">
        <v>173</v>
      </c>
      <c r="UBR148" s="316"/>
      <c r="UBS148" s="316"/>
      <c r="UBT148" s="316"/>
      <c r="UBU148" s="316"/>
      <c r="UBV148" s="316"/>
      <c r="UBW148" s="316"/>
      <c r="UBX148" s="316"/>
      <c r="UBY148" s="316" t="s">
        <v>173</v>
      </c>
      <c r="UBZ148" s="316"/>
      <c r="UCA148" s="316"/>
      <c r="UCB148" s="316"/>
      <c r="UCC148" s="316"/>
      <c r="UCD148" s="316"/>
      <c r="UCE148" s="316"/>
      <c r="UCF148" s="316"/>
      <c r="UCG148" s="316" t="s">
        <v>173</v>
      </c>
      <c r="UCH148" s="316"/>
      <c r="UCI148" s="316"/>
      <c r="UCJ148" s="316"/>
      <c r="UCK148" s="316"/>
      <c r="UCL148" s="316"/>
      <c r="UCM148" s="316"/>
      <c r="UCN148" s="316"/>
      <c r="UCO148" s="316" t="s">
        <v>173</v>
      </c>
      <c r="UCP148" s="316"/>
      <c r="UCQ148" s="316"/>
      <c r="UCR148" s="316"/>
      <c r="UCS148" s="316"/>
      <c r="UCT148" s="316"/>
      <c r="UCU148" s="316"/>
      <c r="UCV148" s="316"/>
      <c r="UCW148" s="316" t="s">
        <v>173</v>
      </c>
      <c r="UCX148" s="316"/>
      <c r="UCY148" s="316"/>
      <c r="UCZ148" s="316"/>
      <c r="UDA148" s="316"/>
      <c r="UDB148" s="316"/>
      <c r="UDC148" s="316"/>
      <c r="UDD148" s="316"/>
      <c r="UDE148" s="316" t="s">
        <v>173</v>
      </c>
      <c r="UDF148" s="316"/>
      <c r="UDG148" s="316"/>
      <c r="UDH148" s="316"/>
      <c r="UDI148" s="316"/>
      <c r="UDJ148" s="316"/>
      <c r="UDK148" s="316"/>
      <c r="UDL148" s="316"/>
      <c r="UDM148" s="316" t="s">
        <v>173</v>
      </c>
      <c r="UDN148" s="316"/>
      <c r="UDO148" s="316"/>
      <c r="UDP148" s="316"/>
      <c r="UDQ148" s="316"/>
      <c r="UDR148" s="316"/>
      <c r="UDS148" s="316"/>
      <c r="UDT148" s="316"/>
      <c r="UDU148" s="316" t="s">
        <v>173</v>
      </c>
      <c r="UDV148" s="316"/>
      <c r="UDW148" s="316"/>
      <c r="UDX148" s="316"/>
      <c r="UDY148" s="316"/>
      <c r="UDZ148" s="316"/>
      <c r="UEA148" s="316"/>
      <c r="UEB148" s="316"/>
      <c r="UEC148" s="316" t="s">
        <v>173</v>
      </c>
      <c r="UED148" s="316"/>
      <c r="UEE148" s="316"/>
      <c r="UEF148" s="316"/>
      <c r="UEG148" s="316"/>
      <c r="UEH148" s="316"/>
      <c r="UEI148" s="316"/>
      <c r="UEJ148" s="316"/>
      <c r="UEK148" s="316" t="s">
        <v>173</v>
      </c>
      <c r="UEL148" s="316"/>
      <c r="UEM148" s="316"/>
      <c r="UEN148" s="316"/>
      <c r="UEO148" s="316"/>
      <c r="UEP148" s="316"/>
      <c r="UEQ148" s="316"/>
      <c r="UER148" s="316"/>
      <c r="UES148" s="316" t="s">
        <v>173</v>
      </c>
      <c r="UET148" s="316"/>
      <c r="UEU148" s="316"/>
      <c r="UEV148" s="316"/>
      <c r="UEW148" s="316"/>
      <c r="UEX148" s="316"/>
      <c r="UEY148" s="316"/>
      <c r="UEZ148" s="316"/>
      <c r="UFA148" s="316" t="s">
        <v>173</v>
      </c>
      <c r="UFB148" s="316"/>
      <c r="UFC148" s="316"/>
      <c r="UFD148" s="316"/>
      <c r="UFE148" s="316"/>
      <c r="UFF148" s="316"/>
      <c r="UFG148" s="316"/>
      <c r="UFH148" s="316"/>
      <c r="UFI148" s="316" t="s">
        <v>173</v>
      </c>
      <c r="UFJ148" s="316"/>
      <c r="UFK148" s="316"/>
      <c r="UFL148" s="316"/>
      <c r="UFM148" s="316"/>
      <c r="UFN148" s="316"/>
      <c r="UFO148" s="316"/>
      <c r="UFP148" s="316"/>
      <c r="UFQ148" s="316" t="s">
        <v>173</v>
      </c>
      <c r="UFR148" s="316"/>
      <c r="UFS148" s="316"/>
      <c r="UFT148" s="316"/>
      <c r="UFU148" s="316"/>
      <c r="UFV148" s="316"/>
      <c r="UFW148" s="316"/>
      <c r="UFX148" s="316"/>
      <c r="UFY148" s="316" t="s">
        <v>173</v>
      </c>
      <c r="UFZ148" s="316"/>
      <c r="UGA148" s="316"/>
      <c r="UGB148" s="316"/>
      <c r="UGC148" s="316"/>
      <c r="UGD148" s="316"/>
      <c r="UGE148" s="316"/>
      <c r="UGF148" s="316"/>
      <c r="UGG148" s="316" t="s">
        <v>173</v>
      </c>
      <c r="UGH148" s="316"/>
      <c r="UGI148" s="316"/>
      <c r="UGJ148" s="316"/>
      <c r="UGK148" s="316"/>
      <c r="UGL148" s="316"/>
      <c r="UGM148" s="316"/>
      <c r="UGN148" s="316"/>
      <c r="UGO148" s="316" t="s">
        <v>173</v>
      </c>
      <c r="UGP148" s="316"/>
      <c r="UGQ148" s="316"/>
      <c r="UGR148" s="316"/>
      <c r="UGS148" s="316"/>
      <c r="UGT148" s="316"/>
      <c r="UGU148" s="316"/>
      <c r="UGV148" s="316"/>
      <c r="UGW148" s="316" t="s">
        <v>173</v>
      </c>
      <c r="UGX148" s="316"/>
      <c r="UGY148" s="316"/>
      <c r="UGZ148" s="316"/>
      <c r="UHA148" s="316"/>
      <c r="UHB148" s="316"/>
      <c r="UHC148" s="316"/>
      <c r="UHD148" s="316"/>
      <c r="UHE148" s="316" t="s">
        <v>173</v>
      </c>
      <c r="UHF148" s="316"/>
      <c r="UHG148" s="316"/>
      <c r="UHH148" s="316"/>
      <c r="UHI148" s="316"/>
      <c r="UHJ148" s="316"/>
      <c r="UHK148" s="316"/>
      <c r="UHL148" s="316"/>
      <c r="UHM148" s="316" t="s">
        <v>173</v>
      </c>
      <c r="UHN148" s="316"/>
      <c r="UHO148" s="316"/>
      <c r="UHP148" s="316"/>
      <c r="UHQ148" s="316"/>
      <c r="UHR148" s="316"/>
      <c r="UHS148" s="316"/>
      <c r="UHT148" s="316"/>
      <c r="UHU148" s="316" t="s">
        <v>173</v>
      </c>
      <c r="UHV148" s="316"/>
      <c r="UHW148" s="316"/>
      <c r="UHX148" s="316"/>
      <c r="UHY148" s="316"/>
      <c r="UHZ148" s="316"/>
      <c r="UIA148" s="316"/>
      <c r="UIB148" s="316"/>
      <c r="UIC148" s="316" t="s">
        <v>173</v>
      </c>
      <c r="UID148" s="316"/>
      <c r="UIE148" s="316"/>
      <c r="UIF148" s="316"/>
      <c r="UIG148" s="316"/>
      <c r="UIH148" s="316"/>
      <c r="UII148" s="316"/>
      <c r="UIJ148" s="316"/>
      <c r="UIK148" s="316" t="s">
        <v>173</v>
      </c>
      <c r="UIL148" s="316"/>
      <c r="UIM148" s="316"/>
      <c r="UIN148" s="316"/>
      <c r="UIO148" s="316"/>
      <c r="UIP148" s="316"/>
      <c r="UIQ148" s="316"/>
      <c r="UIR148" s="316"/>
      <c r="UIS148" s="316" t="s">
        <v>173</v>
      </c>
      <c r="UIT148" s="316"/>
      <c r="UIU148" s="316"/>
      <c r="UIV148" s="316"/>
      <c r="UIW148" s="316"/>
      <c r="UIX148" s="316"/>
      <c r="UIY148" s="316"/>
      <c r="UIZ148" s="316"/>
      <c r="UJA148" s="316" t="s">
        <v>173</v>
      </c>
      <c r="UJB148" s="316"/>
      <c r="UJC148" s="316"/>
      <c r="UJD148" s="316"/>
      <c r="UJE148" s="316"/>
      <c r="UJF148" s="316"/>
      <c r="UJG148" s="316"/>
      <c r="UJH148" s="316"/>
      <c r="UJI148" s="316" t="s">
        <v>173</v>
      </c>
      <c r="UJJ148" s="316"/>
      <c r="UJK148" s="316"/>
      <c r="UJL148" s="316"/>
      <c r="UJM148" s="316"/>
      <c r="UJN148" s="316"/>
      <c r="UJO148" s="316"/>
      <c r="UJP148" s="316"/>
      <c r="UJQ148" s="316" t="s">
        <v>173</v>
      </c>
      <c r="UJR148" s="316"/>
      <c r="UJS148" s="316"/>
      <c r="UJT148" s="316"/>
      <c r="UJU148" s="316"/>
      <c r="UJV148" s="316"/>
      <c r="UJW148" s="316"/>
      <c r="UJX148" s="316"/>
      <c r="UJY148" s="316" t="s">
        <v>173</v>
      </c>
      <c r="UJZ148" s="316"/>
      <c r="UKA148" s="316"/>
      <c r="UKB148" s="316"/>
      <c r="UKC148" s="316"/>
      <c r="UKD148" s="316"/>
      <c r="UKE148" s="316"/>
      <c r="UKF148" s="316"/>
      <c r="UKG148" s="316" t="s">
        <v>173</v>
      </c>
      <c r="UKH148" s="316"/>
      <c r="UKI148" s="316"/>
      <c r="UKJ148" s="316"/>
      <c r="UKK148" s="316"/>
      <c r="UKL148" s="316"/>
      <c r="UKM148" s="316"/>
      <c r="UKN148" s="316"/>
      <c r="UKO148" s="316" t="s">
        <v>173</v>
      </c>
      <c r="UKP148" s="316"/>
      <c r="UKQ148" s="316"/>
      <c r="UKR148" s="316"/>
      <c r="UKS148" s="316"/>
      <c r="UKT148" s="316"/>
      <c r="UKU148" s="316"/>
      <c r="UKV148" s="316"/>
      <c r="UKW148" s="316" t="s">
        <v>173</v>
      </c>
      <c r="UKX148" s="316"/>
      <c r="UKY148" s="316"/>
      <c r="UKZ148" s="316"/>
      <c r="ULA148" s="316"/>
      <c r="ULB148" s="316"/>
      <c r="ULC148" s="316"/>
      <c r="ULD148" s="316"/>
      <c r="ULE148" s="316" t="s">
        <v>173</v>
      </c>
      <c r="ULF148" s="316"/>
      <c r="ULG148" s="316"/>
      <c r="ULH148" s="316"/>
      <c r="ULI148" s="316"/>
      <c r="ULJ148" s="316"/>
      <c r="ULK148" s="316"/>
      <c r="ULL148" s="316"/>
      <c r="ULM148" s="316" t="s">
        <v>173</v>
      </c>
      <c r="ULN148" s="316"/>
      <c r="ULO148" s="316"/>
      <c r="ULP148" s="316"/>
      <c r="ULQ148" s="316"/>
      <c r="ULR148" s="316"/>
      <c r="ULS148" s="316"/>
      <c r="ULT148" s="316"/>
      <c r="ULU148" s="316" t="s">
        <v>173</v>
      </c>
      <c r="ULV148" s="316"/>
      <c r="ULW148" s="316"/>
      <c r="ULX148" s="316"/>
      <c r="ULY148" s="316"/>
      <c r="ULZ148" s="316"/>
      <c r="UMA148" s="316"/>
      <c r="UMB148" s="316"/>
      <c r="UMC148" s="316" t="s">
        <v>173</v>
      </c>
      <c r="UMD148" s="316"/>
      <c r="UME148" s="316"/>
      <c r="UMF148" s="316"/>
      <c r="UMG148" s="316"/>
      <c r="UMH148" s="316"/>
      <c r="UMI148" s="316"/>
      <c r="UMJ148" s="316"/>
      <c r="UMK148" s="316" t="s">
        <v>173</v>
      </c>
      <c r="UML148" s="316"/>
      <c r="UMM148" s="316"/>
      <c r="UMN148" s="316"/>
      <c r="UMO148" s="316"/>
      <c r="UMP148" s="316"/>
      <c r="UMQ148" s="316"/>
      <c r="UMR148" s="316"/>
      <c r="UMS148" s="316" t="s">
        <v>173</v>
      </c>
      <c r="UMT148" s="316"/>
      <c r="UMU148" s="316"/>
      <c r="UMV148" s="316"/>
      <c r="UMW148" s="316"/>
      <c r="UMX148" s="316"/>
      <c r="UMY148" s="316"/>
      <c r="UMZ148" s="316"/>
      <c r="UNA148" s="316" t="s">
        <v>173</v>
      </c>
      <c r="UNB148" s="316"/>
      <c r="UNC148" s="316"/>
      <c r="UND148" s="316"/>
      <c r="UNE148" s="316"/>
      <c r="UNF148" s="316"/>
      <c r="UNG148" s="316"/>
      <c r="UNH148" s="316"/>
      <c r="UNI148" s="316" t="s">
        <v>173</v>
      </c>
      <c r="UNJ148" s="316"/>
      <c r="UNK148" s="316"/>
      <c r="UNL148" s="316"/>
      <c r="UNM148" s="316"/>
      <c r="UNN148" s="316"/>
      <c r="UNO148" s="316"/>
      <c r="UNP148" s="316"/>
      <c r="UNQ148" s="316" t="s">
        <v>173</v>
      </c>
      <c r="UNR148" s="316"/>
      <c r="UNS148" s="316"/>
      <c r="UNT148" s="316"/>
      <c r="UNU148" s="316"/>
      <c r="UNV148" s="316"/>
      <c r="UNW148" s="316"/>
      <c r="UNX148" s="316"/>
      <c r="UNY148" s="316" t="s">
        <v>173</v>
      </c>
      <c r="UNZ148" s="316"/>
      <c r="UOA148" s="316"/>
      <c r="UOB148" s="316"/>
      <c r="UOC148" s="316"/>
      <c r="UOD148" s="316"/>
      <c r="UOE148" s="316"/>
      <c r="UOF148" s="316"/>
      <c r="UOG148" s="316" t="s">
        <v>173</v>
      </c>
      <c r="UOH148" s="316"/>
      <c r="UOI148" s="316"/>
      <c r="UOJ148" s="316"/>
      <c r="UOK148" s="316"/>
      <c r="UOL148" s="316"/>
      <c r="UOM148" s="316"/>
      <c r="UON148" s="316"/>
      <c r="UOO148" s="316" t="s">
        <v>173</v>
      </c>
      <c r="UOP148" s="316"/>
      <c r="UOQ148" s="316"/>
      <c r="UOR148" s="316"/>
      <c r="UOS148" s="316"/>
      <c r="UOT148" s="316"/>
      <c r="UOU148" s="316"/>
      <c r="UOV148" s="316"/>
      <c r="UOW148" s="316" t="s">
        <v>173</v>
      </c>
      <c r="UOX148" s="316"/>
      <c r="UOY148" s="316"/>
      <c r="UOZ148" s="316"/>
      <c r="UPA148" s="316"/>
      <c r="UPB148" s="316"/>
      <c r="UPC148" s="316"/>
      <c r="UPD148" s="316"/>
      <c r="UPE148" s="316" t="s">
        <v>173</v>
      </c>
      <c r="UPF148" s="316"/>
      <c r="UPG148" s="316"/>
      <c r="UPH148" s="316"/>
      <c r="UPI148" s="316"/>
      <c r="UPJ148" s="316"/>
      <c r="UPK148" s="316"/>
      <c r="UPL148" s="316"/>
      <c r="UPM148" s="316" t="s">
        <v>173</v>
      </c>
      <c r="UPN148" s="316"/>
      <c r="UPO148" s="316"/>
      <c r="UPP148" s="316"/>
      <c r="UPQ148" s="316"/>
      <c r="UPR148" s="316"/>
      <c r="UPS148" s="316"/>
      <c r="UPT148" s="316"/>
      <c r="UPU148" s="316" t="s">
        <v>173</v>
      </c>
      <c r="UPV148" s="316"/>
      <c r="UPW148" s="316"/>
      <c r="UPX148" s="316"/>
      <c r="UPY148" s="316"/>
      <c r="UPZ148" s="316"/>
      <c r="UQA148" s="316"/>
      <c r="UQB148" s="316"/>
      <c r="UQC148" s="316" t="s">
        <v>173</v>
      </c>
      <c r="UQD148" s="316"/>
      <c r="UQE148" s="316"/>
      <c r="UQF148" s="316"/>
      <c r="UQG148" s="316"/>
      <c r="UQH148" s="316"/>
      <c r="UQI148" s="316"/>
      <c r="UQJ148" s="316"/>
      <c r="UQK148" s="316" t="s">
        <v>173</v>
      </c>
      <c r="UQL148" s="316"/>
      <c r="UQM148" s="316"/>
      <c r="UQN148" s="316"/>
      <c r="UQO148" s="316"/>
      <c r="UQP148" s="316"/>
      <c r="UQQ148" s="316"/>
      <c r="UQR148" s="316"/>
      <c r="UQS148" s="316" t="s">
        <v>173</v>
      </c>
      <c r="UQT148" s="316"/>
      <c r="UQU148" s="316"/>
      <c r="UQV148" s="316"/>
      <c r="UQW148" s="316"/>
      <c r="UQX148" s="316"/>
      <c r="UQY148" s="316"/>
      <c r="UQZ148" s="316"/>
      <c r="URA148" s="316" t="s">
        <v>173</v>
      </c>
      <c r="URB148" s="316"/>
      <c r="URC148" s="316"/>
      <c r="URD148" s="316"/>
      <c r="URE148" s="316"/>
      <c r="URF148" s="316"/>
      <c r="URG148" s="316"/>
      <c r="URH148" s="316"/>
      <c r="URI148" s="316" t="s">
        <v>173</v>
      </c>
      <c r="URJ148" s="316"/>
      <c r="URK148" s="316"/>
      <c r="URL148" s="316"/>
      <c r="URM148" s="316"/>
      <c r="URN148" s="316"/>
      <c r="URO148" s="316"/>
      <c r="URP148" s="316"/>
      <c r="URQ148" s="316" t="s">
        <v>173</v>
      </c>
      <c r="URR148" s="316"/>
      <c r="URS148" s="316"/>
      <c r="URT148" s="316"/>
      <c r="URU148" s="316"/>
      <c r="URV148" s="316"/>
      <c r="URW148" s="316"/>
      <c r="URX148" s="316"/>
      <c r="URY148" s="316" t="s">
        <v>173</v>
      </c>
      <c r="URZ148" s="316"/>
      <c r="USA148" s="316"/>
      <c r="USB148" s="316"/>
      <c r="USC148" s="316"/>
      <c r="USD148" s="316"/>
      <c r="USE148" s="316"/>
      <c r="USF148" s="316"/>
      <c r="USG148" s="316" t="s">
        <v>173</v>
      </c>
      <c r="USH148" s="316"/>
      <c r="USI148" s="316"/>
      <c r="USJ148" s="316"/>
      <c r="USK148" s="316"/>
      <c r="USL148" s="316"/>
      <c r="USM148" s="316"/>
      <c r="USN148" s="316"/>
      <c r="USO148" s="316" t="s">
        <v>173</v>
      </c>
      <c r="USP148" s="316"/>
      <c r="USQ148" s="316"/>
      <c r="USR148" s="316"/>
      <c r="USS148" s="316"/>
      <c r="UST148" s="316"/>
      <c r="USU148" s="316"/>
      <c r="USV148" s="316"/>
      <c r="USW148" s="316" t="s">
        <v>173</v>
      </c>
      <c r="USX148" s="316"/>
      <c r="USY148" s="316"/>
      <c r="USZ148" s="316"/>
      <c r="UTA148" s="316"/>
      <c r="UTB148" s="316"/>
      <c r="UTC148" s="316"/>
      <c r="UTD148" s="316"/>
      <c r="UTE148" s="316" t="s">
        <v>173</v>
      </c>
      <c r="UTF148" s="316"/>
      <c r="UTG148" s="316"/>
      <c r="UTH148" s="316"/>
      <c r="UTI148" s="316"/>
      <c r="UTJ148" s="316"/>
      <c r="UTK148" s="316"/>
      <c r="UTL148" s="316"/>
      <c r="UTM148" s="316" t="s">
        <v>173</v>
      </c>
      <c r="UTN148" s="316"/>
      <c r="UTO148" s="316"/>
      <c r="UTP148" s="316"/>
      <c r="UTQ148" s="316"/>
      <c r="UTR148" s="316"/>
      <c r="UTS148" s="316"/>
      <c r="UTT148" s="316"/>
      <c r="UTU148" s="316" t="s">
        <v>173</v>
      </c>
      <c r="UTV148" s="316"/>
      <c r="UTW148" s="316"/>
      <c r="UTX148" s="316"/>
      <c r="UTY148" s="316"/>
      <c r="UTZ148" s="316"/>
      <c r="UUA148" s="316"/>
      <c r="UUB148" s="316"/>
      <c r="UUC148" s="316" t="s">
        <v>173</v>
      </c>
      <c r="UUD148" s="316"/>
      <c r="UUE148" s="316"/>
      <c r="UUF148" s="316"/>
      <c r="UUG148" s="316"/>
      <c r="UUH148" s="316"/>
      <c r="UUI148" s="316"/>
      <c r="UUJ148" s="316"/>
      <c r="UUK148" s="316" t="s">
        <v>173</v>
      </c>
      <c r="UUL148" s="316"/>
      <c r="UUM148" s="316"/>
      <c r="UUN148" s="316"/>
      <c r="UUO148" s="316"/>
      <c r="UUP148" s="316"/>
      <c r="UUQ148" s="316"/>
      <c r="UUR148" s="316"/>
      <c r="UUS148" s="316" t="s">
        <v>173</v>
      </c>
      <c r="UUT148" s="316"/>
      <c r="UUU148" s="316"/>
      <c r="UUV148" s="316"/>
      <c r="UUW148" s="316"/>
      <c r="UUX148" s="316"/>
      <c r="UUY148" s="316"/>
      <c r="UUZ148" s="316"/>
      <c r="UVA148" s="316" t="s">
        <v>173</v>
      </c>
      <c r="UVB148" s="316"/>
      <c r="UVC148" s="316"/>
      <c r="UVD148" s="316"/>
      <c r="UVE148" s="316"/>
      <c r="UVF148" s="316"/>
      <c r="UVG148" s="316"/>
      <c r="UVH148" s="316"/>
      <c r="UVI148" s="316" t="s">
        <v>173</v>
      </c>
      <c r="UVJ148" s="316"/>
      <c r="UVK148" s="316"/>
      <c r="UVL148" s="316"/>
      <c r="UVM148" s="316"/>
      <c r="UVN148" s="316"/>
      <c r="UVO148" s="316"/>
      <c r="UVP148" s="316"/>
      <c r="UVQ148" s="316" t="s">
        <v>173</v>
      </c>
      <c r="UVR148" s="316"/>
      <c r="UVS148" s="316"/>
      <c r="UVT148" s="316"/>
      <c r="UVU148" s="316"/>
      <c r="UVV148" s="316"/>
      <c r="UVW148" s="316"/>
      <c r="UVX148" s="316"/>
      <c r="UVY148" s="316" t="s">
        <v>173</v>
      </c>
      <c r="UVZ148" s="316"/>
      <c r="UWA148" s="316"/>
      <c r="UWB148" s="316"/>
      <c r="UWC148" s="316"/>
      <c r="UWD148" s="316"/>
      <c r="UWE148" s="316"/>
      <c r="UWF148" s="316"/>
      <c r="UWG148" s="316" t="s">
        <v>173</v>
      </c>
      <c r="UWH148" s="316"/>
      <c r="UWI148" s="316"/>
      <c r="UWJ148" s="316"/>
      <c r="UWK148" s="316"/>
      <c r="UWL148" s="316"/>
      <c r="UWM148" s="316"/>
      <c r="UWN148" s="316"/>
      <c r="UWO148" s="316" t="s">
        <v>173</v>
      </c>
      <c r="UWP148" s="316"/>
      <c r="UWQ148" s="316"/>
      <c r="UWR148" s="316"/>
      <c r="UWS148" s="316"/>
      <c r="UWT148" s="316"/>
      <c r="UWU148" s="316"/>
      <c r="UWV148" s="316"/>
      <c r="UWW148" s="316" t="s">
        <v>173</v>
      </c>
      <c r="UWX148" s="316"/>
      <c r="UWY148" s="316"/>
      <c r="UWZ148" s="316"/>
      <c r="UXA148" s="316"/>
      <c r="UXB148" s="316"/>
      <c r="UXC148" s="316"/>
      <c r="UXD148" s="316"/>
      <c r="UXE148" s="316" t="s">
        <v>173</v>
      </c>
      <c r="UXF148" s="316"/>
      <c r="UXG148" s="316"/>
      <c r="UXH148" s="316"/>
      <c r="UXI148" s="316"/>
      <c r="UXJ148" s="316"/>
      <c r="UXK148" s="316"/>
      <c r="UXL148" s="316"/>
      <c r="UXM148" s="316" t="s">
        <v>173</v>
      </c>
      <c r="UXN148" s="316"/>
      <c r="UXO148" s="316"/>
      <c r="UXP148" s="316"/>
      <c r="UXQ148" s="316"/>
      <c r="UXR148" s="316"/>
      <c r="UXS148" s="316"/>
      <c r="UXT148" s="316"/>
      <c r="UXU148" s="316" t="s">
        <v>173</v>
      </c>
      <c r="UXV148" s="316"/>
      <c r="UXW148" s="316"/>
      <c r="UXX148" s="316"/>
      <c r="UXY148" s="316"/>
      <c r="UXZ148" s="316"/>
      <c r="UYA148" s="316"/>
      <c r="UYB148" s="316"/>
      <c r="UYC148" s="316" t="s">
        <v>173</v>
      </c>
      <c r="UYD148" s="316"/>
      <c r="UYE148" s="316"/>
      <c r="UYF148" s="316"/>
      <c r="UYG148" s="316"/>
      <c r="UYH148" s="316"/>
      <c r="UYI148" s="316"/>
      <c r="UYJ148" s="316"/>
      <c r="UYK148" s="316" t="s">
        <v>173</v>
      </c>
      <c r="UYL148" s="316"/>
      <c r="UYM148" s="316"/>
      <c r="UYN148" s="316"/>
      <c r="UYO148" s="316"/>
      <c r="UYP148" s="316"/>
      <c r="UYQ148" s="316"/>
      <c r="UYR148" s="316"/>
      <c r="UYS148" s="316" t="s">
        <v>173</v>
      </c>
      <c r="UYT148" s="316"/>
      <c r="UYU148" s="316"/>
      <c r="UYV148" s="316"/>
      <c r="UYW148" s="316"/>
      <c r="UYX148" s="316"/>
      <c r="UYY148" s="316"/>
      <c r="UYZ148" s="316"/>
      <c r="UZA148" s="316" t="s">
        <v>173</v>
      </c>
      <c r="UZB148" s="316"/>
      <c r="UZC148" s="316"/>
      <c r="UZD148" s="316"/>
      <c r="UZE148" s="316"/>
      <c r="UZF148" s="316"/>
      <c r="UZG148" s="316"/>
      <c r="UZH148" s="316"/>
      <c r="UZI148" s="316" t="s">
        <v>173</v>
      </c>
      <c r="UZJ148" s="316"/>
      <c r="UZK148" s="316"/>
      <c r="UZL148" s="316"/>
      <c r="UZM148" s="316"/>
      <c r="UZN148" s="316"/>
      <c r="UZO148" s="316"/>
      <c r="UZP148" s="316"/>
      <c r="UZQ148" s="316" t="s">
        <v>173</v>
      </c>
      <c r="UZR148" s="316"/>
      <c r="UZS148" s="316"/>
      <c r="UZT148" s="316"/>
      <c r="UZU148" s="316"/>
      <c r="UZV148" s="316"/>
      <c r="UZW148" s="316"/>
      <c r="UZX148" s="316"/>
      <c r="UZY148" s="316" t="s">
        <v>173</v>
      </c>
      <c r="UZZ148" s="316"/>
      <c r="VAA148" s="316"/>
      <c r="VAB148" s="316"/>
      <c r="VAC148" s="316"/>
      <c r="VAD148" s="316"/>
      <c r="VAE148" s="316"/>
      <c r="VAF148" s="316"/>
      <c r="VAG148" s="316" t="s">
        <v>173</v>
      </c>
      <c r="VAH148" s="316"/>
      <c r="VAI148" s="316"/>
      <c r="VAJ148" s="316"/>
      <c r="VAK148" s="316"/>
      <c r="VAL148" s="316"/>
      <c r="VAM148" s="316"/>
      <c r="VAN148" s="316"/>
      <c r="VAO148" s="316" t="s">
        <v>173</v>
      </c>
      <c r="VAP148" s="316"/>
      <c r="VAQ148" s="316"/>
      <c r="VAR148" s="316"/>
      <c r="VAS148" s="316"/>
      <c r="VAT148" s="316"/>
      <c r="VAU148" s="316"/>
      <c r="VAV148" s="316"/>
      <c r="VAW148" s="316" t="s">
        <v>173</v>
      </c>
      <c r="VAX148" s="316"/>
      <c r="VAY148" s="316"/>
      <c r="VAZ148" s="316"/>
      <c r="VBA148" s="316"/>
      <c r="VBB148" s="316"/>
      <c r="VBC148" s="316"/>
      <c r="VBD148" s="316"/>
      <c r="VBE148" s="316" t="s">
        <v>173</v>
      </c>
      <c r="VBF148" s="316"/>
      <c r="VBG148" s="316"/>
      <c r="VBH148" s="316"/>
      <c r="VBI148" s="316"/>
      <c r="VBJ148" s="316"/>
      <c r="VBK148" s="316"/>
      <c r="VBL148" s="316"/>
      <c r="VBM148" s="316" t="s">
        <v>173</v>
      </c>
      <c r="VBN148" s="316"/>
      <c r="VBO148" s="316"/>
      <c r="VBP148" s="316"/>
      <c r="VBQ148" s="316"/>
      <c r="VBR148" s="316"/>
      <c r="VBS148" s="316"/>
      <c r="VBT148" s="316"/>
      <c r="VBU148" s="316" t="s">
        <v>173</v>
      </c>
      <c r="VBV148" s="316"/>
      <c r="VBW148" s="316"/>
      <c r="VBX148" s="316"/>
      <c r="VBY148" s="316"/>
      <c r="VBZ148" s="316"/>
      <c r="VCA148" s="316"/>
      <c r="VCB148" s="316"/>
      <c r="VCC148" s="316" t="s">
        <v>173</v>
      </c>
      <c r="VCD148" s="316"/>
      <c r="VCE148" s="316"/>
      <c r="VCF148" s="316"/>
      <c r="VCG148" s="316"/>
      <c r="VCH148" s="316"/>
      <c r="VCI148" s="316"/>
      <c r="VCJ148" s="316"/>
      <c r="VCK148" s="316" t="s">
        <v>173</v>
      </c>
      <c r="VCL148" s="316"/>
      <c r="VCM148" s="316"/>
      <c r="VCN148" s="316"/>
      <c r="VCO148" s="316"/>
      <c r="VCP148" s="316"/>
      <c r="VCQ148" s="316"/>
      <c r="VCR148" s="316"/>
      <c r="VCS148" s="316" t="s">
        <v>173</v>
      </c>
      <c r="VCT148" s="316"/>
      <c r="VCU148" s="316"/>
      <c r="VCV148" s="316"/>
      <c r="VCW148" s="316"/>
      <c r="VCX148" s="316"/>
      <c r="VCY148" s="316"/>
      <c r="VCZ148" s="316"/>
      <c r="VDA148" s="316" t="s">
        <v>173</v>
      </c>
      <c r="VDB148" s="316"/>
      <c r="VDC148" s="316"/>
      <c r="VDD148" s="316"/>
      <c r="VDE148" s="316"/>
      <c r="VDF148" s="316"/>
      <c r="VDG148" s="316"/>
      <c r="VDH148" s="316"/>
      <c r="VDI148" s="316" t="s">
        <v>173</v>
      </c>
      <c r="VDJ148" s="316"/>
      <c r="VDK148" s="316"/>
      <c r="VDL148" s="316"/>
      <c r="VDM148" s="316"/>
      <c r="VDN148" s="316"/>
      <c r="VDO148" s="316"/>
      <c r="VDP148" s="316"/>
      <c r="VDQ148" s="316" t="s">
        <v>173</v>
      </c>
      <c r="VDR148" s="316"/>
      <c r="VDS148" s="316"/>
      <c r="VDT148" s="316"/>
      <c r="VDU148" s="316"/>
      <c r="VDV148" s="316"/>
      <c r="VDW148" s="316"/>
      <c r="VDX148" s="316"/>
      <c r="VDY148" s="316" t="s">
        <v>173</v>
      </c>
      <c r="VDZ148" s="316"/>
      <c r="VEA148" s="316"/>
      <c r="VEB148" s="316"/>
      <c r="VEC148" s="316"/>
      <c r="VED148" s="316"/>
      <c r="VEE148" s="316"/>
      <c r="VEF148" s="316"/>
      <c r="VEG148" s="316" t="s">
        <v>173</v>
      </c>
      <c r="VEH148" s="316"/>
      <c r="VEI148" s="316"/>
      <c r="VEJ148" s="316"/>
      <c r="VEK148" s="316"/>
      <c r="VEL148" s="316"/>
      <c r="VEM148" s="316"/>
      <c r="VEN148" s="316"/>
      <c r="VEO148" s="316" t="s">
        <v>173</v>
      </c>
      <c r="VEP148" s="316"/>
      <c r="VEQ148" s="316"/>
      <c r="VER148" s="316"/>
      <c r="VES148" s="316"/>
      <c r="VET148" s="316"/>
      <c r="VEU148" s="316"/>
      <c r="VEV148" s="316"/>
      <c r="VEW148" s="316" t="s">
        <v>173</v>
      </c>
      <c r="VEX148" s="316"/>
      <c r="VEY148" s="316"/>
      <c r="VEZ148" s="316"/>
      <c r="VFA148" s="316"/>
      <c r="VFB148" s="316"/>
      <c r="VFC148" s="316"/>
      <c r="VFD148" s="316"/>
      <c r="VFE148" s="316" t="s">
        <v>173</v>
      </c>
      <c r="VFF148" s="316"/>
      <c r="VFG148" s="316"/>
      <c r="VFH148" s="316"/>
      <c r="VFI148" s="316"/>
      <c r="VFJ148" s="316"/>
      <c r="VFK148" s="316"/>
      <c r="VFL148" s="316"/>
      <c r="VFM148" s="316" t="s">
        <v>173</v>
      </c>
      <c r="VFN148" s="316"/>
      <c r="VFO148" s="316"/>
      <c r="VFP148" s="316"/>
      <c r="VFQ148" s="316"/>
      <c r="VFR148" s="316"/>
      <c r="VFS148" s="316"/>
      <c r="VFT148" s="316"/>
      <c r="VFU148" s="316" t="s">
        <v>173</v>
      </c>
      <c r="VFV148" s="316"/>
      <c r="VFW148" s="316"/>
      <c r="VFX148" s="316"/>
      <c r="VFY148" s="316"/>
      <c r="VFZ148" s="316"/>
      <c r="VGA148" s="316"/>
      <c r="VGB148" s="316"/>
      <c r="VGC148" s="316" t="s">
        <v>173</v>
      </c>
      <c r="VGD148" s="316"/>
      <c r="VGE148" s="316"/>
      <c r="VGF148" s="316"/>
      <c r="VGG148" s="316"/>
      <c r="VGH148" s="316"/>
      <c r="VGI148" s="316"/>
      <c r="VGJ148" s="316"/>
      <c r="VGK148" s="316" t="s">
        <v>173</v>
      </c>
      <c r="VGL148" s="316"/>
      <c r="VGM148" s="316"/>
      <c r="VGN148" s="316"/>
      <c r="VGO148" s="316"/>
      <c r="VGP148" s="316"/>
      <c r="VGQ148" s="316"/>
      <c r="VGR148" s="316"/>
      <c r="VGS148" s="316" t="s">
        <v>173</v>
      </c>
      <c r="VGT148" s="316"/>
      <c r="VGU148" s="316"/>
      <c r="VGV148" s="316"/>
      <c r="VGW148" s="316"/>
      <c r="VGX148" s="316"/>
      <c r="VGY148" s="316"/>
      <c r="VGZ148" s="316"/>
      <c r="VHA148" s="316" t="s">
        <v>173</v>
      </c>
      <c r="VHB148" s="316"/>
      <c r="VHC148" s="316"/>
      <c r="VHD148" s="316"/>
      <c r="VHE148" s="316"/>
      <c r="VHF148" s="316"/>
      <c r="VHG148" s="316"/>
      <c r="VHH148" s="316"/>
      <c r="VHI148" s="316" t="s">
        <v>173</v>
      </c>
      <c r="VHJ148" s="316"/>
      <c r="VHK148" s="316"/>
      <c r="VHL148" s="316"/>
      <c r="VHM148" s="316"/>
      <c r="VHN148" s="316"/>
      <c r="VHO148" s="316"/>
      <c r="VHP148" s="316"/>
      <c r="VHQ148" s="316" t="s">
        <v>173</v>
      </c>
      <c r="VHR148" s="316"/>
      <c r="VHS148" s="316"/>
      <c r="VHT148" s="316"/>
      <c r="VHU148" s="316"/>
      <c r="VHV148" s="316"/>
      <c r="VHW148" s="316"/>
      <c r="VHX148" s="316"/>
      <c r="VHY148" s="316" t="s">
        <v>173</v>
      </c>
      <c r="VHZ148" s="316"/>
      <c r="VIA148" s="316"/>
      <c r="VIB148" s="316"/>
      <c r="VIC148" s="316"/>
      <c r="VID148" s="316"/>
      <c r="VIE148" s="316"/>
      <c r="VIF148" s="316"/>
      <c r="VIG148" s="316" t="s">
        <v>173</v>
      </c>
      <c r="VIH148" s="316"/>
      <c r="VII148" s="316"/>
      <c r="VIJ148" s="316"/>
      <c r="VIK148" s="316"/>
      <c r="VIL148" s="316"/>
      <c r="VIM148" s="316"/>
      <c r="VIN148" s="316"/>
      <c r="VIO148" s="316" t="s">
        <v>173</v>
      </c>
      <c r="VIP148" s="316"/>
      <c r="VIQ148" s="316"/>
      <c r="VIR148" s="316"/>
      <c r="VIS148" s="316"/>
      <c r="VIT148" s="316"/>
      <c r="VIU148" s="316"/>
      <c r="VIV148" s="316"/>
      <c r="VIW148" s="316" t="s">
        <v>173</v>
      </c>
      <c r="VIX148" s="316"/>
      <c r="VIY148" s="316"/>
      <c r="VIZ148" s="316"/>
      <c r="VJA148" s="316"/>
      <c r="VJB148" s="316"/>
      <c r="VJC148" s="316"/>
      <c r="VJD148" s="316"/>
      <c r="VJE148" s="316" t="s">
        <v>173</v>
      </c>
      <c r="VJF148" s="316"/>
      <c r="VJG148" s="316"/>
      <c r="VJH148" s="316"/>
      <c r="VJI148" s="316"/>
      <c r="VJJ148" s="316"/>
      <c r="VJK148" s="316"/>
      <c r="VJL148" s="316"/>
      <c r="VJM148" s="316" t="s">
        <v>173</v>
      </c>
      <c r="VJN148" s="316"/>
      <c r="VJO148" s="316"/>
      <c r="VJP148" s="316"/>
      <c r="VJQ148" s="316"/>
      <c r="VJR148" s="316"/>
      <c r="VJS148" s="316"/>
      <c r="VJT148" s="316"/>
      <c r="VJU148" s="316" t="s">
        <v>173</v>
      </c>
      <c r="VJV148" s="316"/>
      <c r="VJW148" s="316"/>
      <c r="VJX148" s="316"/>
      <c r="VJY148" s="316"/>
      <c r="VJZ148" s="316"/>
      <c r="VKA148" s="316"/>
      <c r="VKB148" s="316"/>
      <c r="VKC148" s="316" t="s">
        <v>173</v>
      </c>
      <c r="VKD148" s="316"/>
      <c r="VKE148" s="316"/>
      <c r="VKF148" s="316"/>
      <c r="VKG148" s="316"/>
      <c r="VKH148" s="316"/>
      <c r="VKI148" s="316"/>
      <c r="VKJ148" s="316"/>
      <c r="VKK148" s="316" t="s">
        <v>173</v>
      </c>
      <c r="VKL148" s="316"/>
      <c r="VKM148" s="316"/>
      <c r="VKN148" s="316"/>
      <c r="VKO148" s="316"/>
      <c r="VKP148" s="316"/>
      <c r="VKQ148" s="316"/>
      <c r="VKR148" s="316"/>
      <c r="VKS148" s="316" t="s">
        <v>173</v>
      </c>
      <c r="VKT148" s="316"/>
      <c r="VKU148" s="316"/>
      <c r="VKV148" s="316"/>
      <c r="VKW148" s="316"/>
      <c r="VKX148" s="316"/>
      <c r="VKY148" s="316"/>
      <c r="VKZ148" s="316"/>
      <c r="VLA148" s="316" t="s">
        <v>173</v>
      </c>
      <c r="VLB148" s="316"/>
      <c r="VLC148" s="316"/>
      <c r="VLD148" s="316"/>
      <c r="VLE148" s="316"/>
      <c r="VLF148" s="316"/>
      <c r="VLG148" s="316"/>
      <c r="VLH148" s="316"/>
      <c r="VLI148" s="316" t="s">
        <v>173</v>
      </c>
      <c r="VLJ148" s="316"/>
      <c r="VLK148" s="316"/>
      <c r="VLL148" s="316"/>
      <c r="VLM148" s="316"/>
      <c r="VLN148" s="316"/>
      <c r="VLO148" s="316"/>
      <c r="VLP148" s="316"/>
      <c r="VLQ148" s="316" t="s">
        <v>173</v>
      </c>
      <c r="VLR148" s="316"/>
      <c r="VLS148" s="316"/>
      <c r="VLT148" s="316"/>
      <c r="VLU148" s="316"/>
      <c r="VLV148" s="316"/>
      <c r="VLW148" s="316"/>
      <c r="VLX148" s="316"/>
      <c r="VLY148" s="316" t="s">
        <v>173</v>
      </c>
      <c r="VLZ148" s="316"/>
      <c r="VMA148" s="316"/>
      <c r="VMB148" s="316"/>
      <c r="VMC148" s="316"/>
      <c r="VMD148" s="316"/>
      <c r="VME148" s="316"/>
      <c r="VMF148" s="316"/>
      <c r="VMG148" s="316" t="s">
        <v>173</v>
      </c>
      <c r="VMH148" s="316"/>
      <c r="VMI148" s="316"/>
      <c r="VMJ148" s="316"/>
      <c r="VMK148" s="316"/>
      <c r="VML148" s="316"/>
      <c r="VMM148" s="316"/>
      <c r="VMN148" s="316"/>
      <c r="VMO148" s="316" t="s">
        <v>173</v>
      </c>
      <c r="VMP148" s="316"/>
      <c r="VMQ148" s="316"/>
      <c r="VMR148" s="316"/>
      <c r="VMS148" s="316"/>
      <c r="VMT148" s="316"/>
      <c r="VMU148" s="316"/>
      <c r="VMV148" s="316"/>
      <c r="VMW148" s="316" t="s">
        <v>173</v>
      </c>
      <c r="VMX148" s="316"/>
      <c r="VMY148" s="316"/>
      <c r="VMZ148" s="316"/>
      <c r="VNA148" s="316"/>
      <c r="VNB148" s="316"/>
      <c r="VNC148" s="316"/>
      <c r="VND148" s="316"/>
      <c r="VNE148" s="316" t="s">
        <v>173</v>
      </c>
      <c r="VNF148" s="316"/>
      <c r="VNG148" s="316"/>
      <c r="VNH148" s="316"/>
      <c r="VNI148" s="316"/>
      <c r="VNJ148" s="316"/>
      <c r="VNK148" s="316"/>
      <c r="VNL148" s="316"/>
      <c r="VNM148" s="316" t="s">
        <v>173</v>
      </c>
      <c r="VNN148" s="316"/>
      <c r="VNO148" s="316"/>
      <c r="VNP148" s="316"/>
      <c r="VNQ148" s="316"/>
      <c r="VNR148" s="316"/>
      <c r="VNS148" s="316"/>
      <c r="VNT148" s="316"/>
      <c r="VNU148" s="316" t="s">
        <v>173</v>
      </c>
      <c r="VNV148" s="316"/>
      <c r="VNW148" s="316"/>
      <c r="VNX148" s="316"/>
      <c r="VNY148" s="316"/>
      <c r="VNZ148" s="316"/>
      <c r="VOA148" s="316"/>
      <c r="VOB148" s="316"/>
      <c r="VOC148" s="316" t="s">
        <v>173</v>
      </c>
      <c r="VOD148" s="316"/>
      <c r="VOE148" s="316"/>
      <c r="VOF148" s="316"/>
      <c r="VOG148" s="316"/>
      <c r="VOH148" s="316"/>
      <c r="VOI148" s="316"/>
      <c r="VOJ148" s="316"/>
      <c r="VOK148" s="316" t="s">
        <v>173</v>
      </c>
      <c r="VOL148" s="316"/>
      <c r="VOM148" s="316"/>
      <c r="VON148" s="316"/>
      <c r="VOO148" s="316"/>
      <c r="VOP148" s="316"/>
      <c r="VOQ148" s="316"/>
      <c r="VOR148" s="316"/>
      <c r="VOS148" s="316" t="s">
        <v>173</v>
      </c>
      <c r="VOT148" s="316"/>
      <c r="VOU148" s="316"/>
      <c r="VOV148" s="316"/>
      <c r="VOW148" s="316"/>
      <c r="VOX148" s="316"/>
      <c r="VOY148" s="316"/>
      <c r="VOZ148" s="316"/>
      <c r="VPA148" s="316" t="s">
        <v>173</v>
      </c>
      <c r="VPB148" s="316"/>
      <c r="VPC148" s="316"/>
      <c r="VPD148" s="316"/>
      <c r="VPE148" s="316"/>
      <c r="VPF148" s="316"/>
      <c r="VPG148" s="316"/>
      <c r="VPH148" s="316"/>
      <c r="VPI148" s="316" t="s">
        <v>173</v>
      </c>
      <c r="VPJ148" s="316"/>
      <c r="VPK148" s="316"/>
      <c r="VPL148" s="316"/>
      <c r="VPM148" s="316"/>
      <c r="VPN148" s="316"/>
      <c r="VPO148" s="316"/>
      <c r="VPP148" s="316"/>
      <c r="VPQ148" s="316" t="s">
        <v>173</v>
      </c>
      <c r="VPR148" s="316"/>
      <c r="VPS148" s="316"/>
      <c r="VPT148" s="316"/>
      <c r="VPU148" s="316"/>
      <c r="VPV148" s="316"/>
      <c r="VPW148" s="316"/>
      <c r="VPX148" s="316"/>
      <c r="VPY148" s="316" t="s">
        <v>173</v>
      </c>
      <c r="VPZ148" s="316"/>
      <c r="VQA148" s="316"/>
      <c r="VQB148" s="316"/>
      <c r="VQC148" s="316"/>
      <c r="VQD148" s="316"/>
      <c r="VQE148" s="316"/>
      <c r="VQF148" s="316"/>
      <c r="VQG148" s="316" t="s">
        <v>173</v>
      </c>
      <c r="VQH148" s="316"/>
      <c r="VQI148" s="316"/>
      <c r="VQJ148" s="316"/>
      <c r="VQK148" s="316"/>
      <c r="VQL148" s="316"/>
      <c r="VQM148" s="316"/>
      <c r="VQN148" s="316"/>
      <c r="VQO148" s="316" t="s">
        <v>173</v>
      </c>
      <c r="VQP148" s="316"/>
      <c r="VQQ148" s="316"/>
      <c r="VQR148" s="316"/>
      <c r="VQS148" s="316"/>
      <c r="VQT148" s="316"/>
      <c r="VQU148" s="316"/>
      <c r="VQV148" s="316"/>
      <c r="VQW148" s="316" t="s">
        <v>173</v>
      </c>
      <c r="VQX148" s="316"/>
      <c r="VQY148" s="316"/>
      <c r="VQZ148" s="316"/>
      <c r="VRA148" s="316"/>
      <c r="VRB148" s="316"/>
      <c r="VRC148" s="316"/>
      <c r="VRD148" s="316"/>
      <c r="VRE148" s="316" t="s">
        <v>173</v>
      </c>
      <c r="VRF148" s="316"/>
      <c r="VRG148" s="316"/>
      <c r="VRH148" s="316"/>
      <c r="VRI148" s="316"/>
      <c r="VRJ148" s="316"/>
      <c r="VRK148" s="316"/>
      <c r="VRL148" s="316"/>
      <c r="VRM148" s="316" t="s">
        <v>173</v>
      </c>
      <c r="VRN148" s="316"/>
      <c r="VRO148" s="316"/>
      <c r="VRP148" s="316"/>
      <c r="VRQ148" s="316"/>
      <c r="VRR148" s="316"/>
      <c r="VRS148" s="316"/>
      <c r="VRT148" s="316"/>
      <c r="VRU148" s="316" t="s">
        <v>173</v>
      </c>
      <c r="VRV148" s="316"/>
      <c r="VRW148" s="316"/>
      <c r="VRX148" s="316"/>
      <c r="VRY148" s="316"/>
      <c r="VRZ148" s="316"/>
      <c r="VSA148" s="316"/>
      <c r="VSB148" s="316"/>
      <c r="VSC148" s="316" t="s">
        <v>173</v>
      </c>
      <c r="VSD148" s="316"/>
      <c r="VSE148" s="316"/>
      <c r="VSF148" s="316"/>
      <c r="VSG148" s="316"/>
      <c r="VSH148" s="316"/>
      <c r="VSI148" s="316"/>
      <c r="VSJ148" s="316"/>
      <c r="VSK148" s="316" t="s">
        <v>173</v>
      </c>
      <c r="VSL148" s="316"/>
      <c r="VSM148" s="316"/>
      <c r="VSN148" s="316"/>
      <c r="VSO148" s="316"/>
      <c r="VSP148" s="316"/>
      <c r="VSQ148" s="316"/>
      <c r="VSR148" s="316"/>
      <c r="VSS148" s="316" t="s">
        <v>173</v>
      </c>
      <c r="VST148" s="316"/>
      <c r="VSU148" s="316"/>
      <c r="VSV148" s="316"/>
      <c r="VSW148" s="316"/>
      <c r="VSX148" s="316"/>
      <c r="VSY148" s="316"/>
      <c r="VSZ148" s="316"/>
      <c r="VTA148" s="316" t="s">
        <v>173</v>
      </c>
      <c r="VTB148" s="316"/>
      <c r="VTC148" s="316"/>
      <c r="VTD148" s="316"/>
      <c r="VTE148" s="316"/>
      <c r="VTF148" s="316"/>
      <c r="VTG148" s="316"/>
      <c r="VTH148" s="316"/>
      <c r="VTI148" s="316" t="s">
        <v>173</v>
      </c>
      <c r="VTJ148" s="316"/>
      <c r="VTK148" s="316"/>
      <c r="VTL148" s="316"/>
      <c r="VTM148" s="316"/>
      <c r="VTN148" s="316"/>
      <c r="VTO148" s="316"/>
      <c r="VTP148" s="316"/>
      <c r="VTQ148" s="316" t="s">
        <v>173</v>
      </c>
      <c r="VTR148" s="316"/>
      <c r="VTS148" s="316"/>
      <c r="VTT148" s="316"/>
      <c r="VTU148" s="316"/>
      <c r="VTV148" s="316"/>
      <c r="VTW148" s="316"/>
      <c r="VTX148" s="316"/>
      <c r="VTY148" s="316" t="s">
        <v>173</v>
      </c>
      <c r="VTZ148" s="316"/>
      <c r="VUA148" s="316"/>
      <c r="VUB148" s="316"/>
      <c r="VUC148" s="316"/>
      <c r="VUD148" s="316"/>
      <c r="VUE148" s="316"/>
      <c r="VUF148" s="316"/>
      <c r="VUG148" s="316" t="s">
        <v>173</v>
      </c>
      <c r="VUH148" s="316"/>
      <c r="VUI148" s="316"/>
      <c r="VUJ148" s="316"/>
      <c r="VUK148" s="316"/>
      <c r="VUL148" s="316"/>
      <c r="VUM148" s="316"/>
      <c r="VUN148" s="316"/>
      <c r="VUO148" s="316" t="s">
        <v>173</v>
      </c>
      <c r="VUP148" s="316"/>
      <c r="VUQ148" s="316"/>
      <c r="VUR148" s="316"/>
      <c r="VUS148" s="316"/>
      <c r="VUT148" s="316"/>
      <c r="VUU148" s="316"/>
      <c r="VUV148" s="316"/>
      <c r="VUW148" s="316" t="s">
        <v>173</v>
      </c>
      <c r="VUX148" s="316"/>
      <c r="VUY148" s="316"/>
      <c r="VUZ148" s="316"/>
      <c r="VVA148" s="316"/>
      <c r="VVB148" s="316"/>
      <c r="VVC148" s="316"/>
      <c r="VVD148" s="316"/>
      <c r="VVE148" s="316" t="s">
        <v>173</v>
      </c>
      <c r="VVF148" s="316"/>
      <c r="VVG148" s="316"/>
      <c r="VVH148" s="316"/>
      <c r="VVI148" s="316"/>
      <c r="VVJ148" s="316"/>
      <c r="VVK148" s="316"/>
      <c r="VVL148" s="316"/>
      <c r="VVM148" s="316" t="s">
        <v>173</v>
      </c>
      <c r="VVN148" s="316"/>
      <c r="VVO148" s="316"/>
      <c r="VVP148" s="316"/>
      <c r="VVQ148" s="316"/>
      <c r="VVR148" s="316"/>
      <c r="VVS148" s="316"/>
      <c r="VVT148" s="316"/>
      <c r="VVU148" s="316" t="s">
        <v>173</v>
      </c>
      <c r="VVV148" s="316"/>
      <c r="VVW148" s="316"/>
      <c r="VVX148" s="316"/>
      <c r="VVY148" s="316"/>
      <c r="VVZ148" s="316"/>
      <c r="VWA148" s="316"/>
      <c r="VWB148" s="316"/>
      <c r="VWC148" s="316" t="s">
        <v>173</v>
      </c>
      <c r="VWD148" s="316"/>
      <c r="VWE148" s="316"/>
      <c r="VWF148" s="316"/>
      <c r="VWG148" s="316"/>
      <c r="VWH148" s="316"/>
      <c r="VWI148" s="316"/>
      <c r="VWJ148" s="316"/>
      <c r="VWK148" s="316" t="s">
        <v>173</v>
      </c>
      <c r="VWL148" s="316"/>
      <c r="VWM148" s="316"/>
      <c r="VWN148" s="316"/>
      <c r="VWO148" s="316"/>
      <c r="VWP148" s="316"/>
      <c r="VWQ148" s="316"/>
      <c r="VWR148" s="316"/>
      <c r="VWS148" s="316" t="s">
        <v>173</v>
      </c>
      <c r="VWT148" s="316"/>
      <c r="VWU148" s="316"/>
      <c r="VWV148" s="316"/>
      <c r="VWW148" s="316"/>
      <c r="VWX148" s="316"/>
      <c r="VWY148" s="316"/>
      <c r="VWZ148" s="316"/>
      <c r="VXA148" s="316" t="s">
        <v>173</v>
      </c>
      <c r="VXB148" s="316"/>
      <c r="VXC148" s="316"/>
      <c r="VXD148" s="316"/>
      <c r="VXE148" s="316"/>
      <c r="VXF148" s="316"/>
      <c r="VXG148" s="316"/>
      <c r="VXH148" s="316"/>
      <c r="VXI148" s="316" t="s">
        <v>173</v>
      </c>
      <c r="VXJ148" s="316"/>
      <c r="VXK148" s="316"/>
      <c r="VXL148" s="316"/>
      <c r="VXM148" s="316"/>
      <c r="VXN148" s="316"/>
      <c r="VXO148" s="316"/>
      <c r="VXP148" s="316"/>
      <c r="VXQ148" s="316" t="s">
        <v>173</v>
      </c>
      <c r="VXR148" s="316"/>
      <c r="VXS148" s="316"/>
      <c r="VXT148" s="316"/>
      <c r="VXU148" s="316"/>
      <c r="VXV148" s="316"/>
      <c r="VXW148" s="316"/>
      <c r="VXX148" s="316"/>
      <c r="VXY148" s="316" t="s">
        <v>173</v>
      </c>
      <c r="VXZ148" s="316"/>
      <c r="VYA148" s="316"/>
      <c r="VYB148" s="316"/>
      <c r="VYC148" s="316"/>
      <c r="VYD148" s="316"/>
      <c r="VYE148" s="316"/>
      <c r="VYF148" s="316"/>
      <c r="VYG148" s="316" t="s">
        <v>173</v>
      </c>
      <c r="VYH148" s="316"/>
      <c r="VYI148" s="316"/>
      <c r="VYJ148" s="316"/>
      <c r="VYK148" s="316"/>
      <c r="VYL148" s="316"/>
      <c r="VYM148" s="316"/>
      <c r="VYN148" s="316"/>
      <c r="VYO148" s="316" t="s">
        <v>173</v>
      </c>
      <c r="VYP148" s="316"/>
      <c r="VYQ148" s="316"/>
      <c r="VYR148" s="316"/>
      <c r="VYS148" s="316"/>
      <c r="VYT148" s="316"/>
      <c r="VYU148" s="316"/>
      <c r="VYV148" s="316"/>
      <c r="VYW148" s="316" t="s">
        <v>173</v>
      </c>
      <c r="VYX148" s="316"/>
      <c r="VYY148" s="316"/>
      <c r="VYZ148" s="316"/>
      <c r="VZA148" s="316"/>
      <c r="VZB148" s="316"/>
      <c r="VZC148" s="316"/>
      <c r="VZD148" s="316"/>
      <c r="VZE148" s="316" t="s">
        <v>173</v>
      </c>
      <c r="VZF148" s="316"/>
      <c r="VZG148" s="316"/>
      <c r="VZH148" s="316"/>
      <c r="VZI148" s="316"/>
      <c r="VZJ148" s="316"/>
      <c r="VZK148" s="316"/>
      <c r="VZL148" s="316"/>
      <c r="VZM148" s="316" t="s">
        <v>173</v>
      </c>
      <c r="VZN148" s="316"/>
      <c r="VZO148" s="316"/>
      <c r="VZP148" s="316"/>
      <c r="VZQ148" s="316"/>
      <c r="VZR148" s="316"/>
      <c r="VZS148" s="316"/>
      <c r="VZT148" s="316"/>
      <c r="VZU148" s="316" t="s">
        <v>173</v>
      </c>
      <c r="VZV148" s="316"/>
      <c r="VZW148" s="316"/>
      <c r="VZX148" s="316"/>
      <c r="VZY148" s="316"/>
      <c r="VZZ148" s="316"/>
      <c r="WAA148" s="316"/>
      <c r="WAB148" s="316"/>
      <c r="WAC148" s="316" t="s">
        <v>173</v>
      </c>
      <c r="WAD148" s="316"/>
      <c r="WAE148" s="316"/>
      <c r="WAF148" s="316"/>
      <c r="WAG148" s="316"/>
      <c r="WAH148" s="316"/>
      <c r="WAI148" s="316"/>
      <c r="WAJ148" s="316"/>
      <c r="WAK148" s="316" t="s">
        <v>173</v>
      </c>
      <c r="WAL148" s="316"/>
      <c r="WAM148" s="316"/>
      <c r="WAN148" s="316"/>
      <c r="WAO148" s="316"/>
      <c r="WAP148" s="316"/>
      <c r="WAQ148" s="316"/>
      <c r="WAR148" s="316"/>
      <c r="WAS148" s="316" t="s">
        <v>173</v>
      </c>
      <c r="WAT148" s="316"/>
      <c r="WAU148" s="316"/>
      <c r="WAV148" s="316"/>
      <c r="WAW148" s="316"/>
      <c r="WAX148" s="316"/>
      <c r="WAY148" s="316"/>
      <c r="WAZ148" s="316"/>
      <c r="WBA148" s="316" t="s">
        <v>173</v>
      </c>
      <c r="WBB148" s="316"/>
      <c r="WBC148" s="316"/>
      <c r="WBD148" s="316"/>
      <c r="WBE148" s="316"/>
      <c r="WBF148" s="316"/>
      <c r="WBG148" s="316"/>
      <c r="WBH148" s="316"/>
      <c r="WBI148" s="316" t="s">
        <v>173</v>
      </c>
      <c r="WBJ148" s="316"/>
      <c r="WBK148" s="316"/>
      <c r="WBL148" s="316"/>
      <c r="WBM148" s="316"/>
      <c r="WBN148" s="316"/>
      <c r="WBO148" s="316"/>
      <c r="WBP148" s="316"/>
      <c r="WBQ148" s="316" t="s">
        <v>173</v>
      </c>
      <c r="WBR148" s="316"/>
      <c r="WBS148" s="316"/>
      <c r="WBT148" s="316"/>
      <c r="WBU148" s="316"/>
      <c r="WBV148" s="316"/>
      <c r="WBW148" s="316"/>
      <c r="WBX148" s="316"/>
      <c r="WBY148" s="316" t="s">
        <v>173</v>
      </c>
      <c r="WBZ148" s="316"/>
      <c r="WCA148" s="316"/>
      <c r="WCB148" s="316"/>
      <c r="WCC148" s="316"/>
      <c r="WCD148" s="316"/>
      <c r="WCE148" s="316"/>
      <c r="WCF148" s="316"/>
      <c r="WCG148" s="316" t="s">
        <v>173</v>
      </c>
      <c r="WCH148" s="316"/>
      <c r="WCI148" s="316"/>
      <c r="WCJ148" s="316"/>
      <c r="WCK148" s="316"/>
      <c r="WCL148" s="316"/>
      <c r="WCM148" s="316"/>
      <c r="WCN148" s="316"/>
      <c r="WCO148" s="316" t="s">
        <v>173</v>
      </c>
      <c r="WCP148" s="316"/>
      <c r="WCQ148" s="316"/>
      <c r="WCR148" s="316"/>
      <c r="WCS148" s="316"/>
      <c r="WCT148" s="316"/>
      <c r="WCU148" s="316"/>
      <c r="WCV148" s="316"/>
      <c r="WCW148" s="316" t="s">
        <v>173</v>
      </c>
      <c r="WCX148" s="316"/>
      <c r="WCY148" s="316"/>
      <c r="WCZ148" s="316"/>
      <c r="WDA148" s="316"/>
      <c r="WDB148" s="316"/>
      <c r="WDC148" s="316"/>
      <c r="WDD148" s="316"/>
      <c r="WDE148" s="316" t="s">
        <v>173</v>
      </c>
      <c r="WDF148" s="316"/>
      <c r="WDG148" s="316"/>
      <c r="WDH148" s="316"/>
      <c r="WDI148" s="316"/>
      <c r="WDJ148" s="316"/>
      <c r="WDK148" s="316"/>
      <c r="WDL148" s="316"/>
      <c r="WDM148" s="316" t="s">
        <v>173</v>
      </c>
      <c r="WDN148" s="316"/>
      <c r="WDO148" s="316"/>
      <c r="WDP148" s="316"/>
      <c r="WDQ148" s="316"/>
      <c r="WDR148" s="316"/>
      <c r="WDS148" s="316"/>
      <c r="WDT148" s="316"/>
      <c r="WDU148" s="316" t="s">
        <v>173</v>
      </c>
      <c r="WDV148" s="316"/>
      <c r="WDW148" s="316"/>
      <c r="WDX148" s="316"/>
      <c r="WDY148" s="316"/>
      <c r="WDZ148" s="316"/>
      <c r="WEA148" s="316"/>
      <c r="WEB148" s="316"/>
      <c r="WEC148" s="316" t="s">
        <v>173</v>
      </c>
      <c r="WED148" s="316"/>
      <c r="WEE148" s="316"/>
      <c r="WEF148" s="316"/>
      <c r="WEG148" s="316"/>
      <c r="WEH148" s="316"/>
      <c r="WEI148" s="316"/>
      <c r="WEJ148" s="316"/>
      <c r="WEK148" s="316" t="s">
        <v>173</v>
      </c>
      <c r="WEL148" s="316"/>
      <c r="WEM148" s="316"/>
      <c r="WEN148" s="316"/>
      <c r="WEO148" s="316"/>
      <c r="WEP148" s="316"/>
      <c r="WEQ148" s="316"/>
      <c r="WER148" s="316"/>
      <c r="WES148" s="316" t="s">
        <v>173</v>
      </c>
      <c r="WET148" s="316"/>
      <c r="WEU148" s="316"/>
      <c r="WEV148" s="316"/>
      <c r="WEW148" s="316"/>
      <c r="WEX148" s="316"/>
      <c r="WEY148" s="316"/>
      <c r="WEZ148" s="316"/>
      <c r="WFA148" s="316" t="s">
        <v>173</v>
      </c>
      <c r="WFB148" s="316"/>
      <c r="WFC148" s="316"/>
      <c r="WFD148" s="316"/>
      <c r="WFE148" s="316"/>
      <c r="WFF148" s="316"/>
      <c r="WFG148" s="316"/>
      <c r="WFH148" s="316"/>
      <c r="WFI148" s="316" t="s">
        <v>173</v>
      </c>
      <c r="WFJ148" s="316"/>
      <c r="WFK148" s="316"/>
      <c r="WFL148" s="316"/>
      <c r="WFM148" s="316"/>
      <c r="WFN148" s="316"/>
      <c r="WFO148" s="316"/>
      <c r="WFP148" s="316"/>
      <c r="WFQ148" s="316" t="s">
        <v>173</v>
      </c>
      <c r="WFR148" s="316"/>
      <c r="WFS148" s="316"/>
      <c r="WFT148" s="316"/>
      <c r="WFU148" s="316"/>
      <c r="WFV148" s="316"/>
      <c r="WFW148" s="316"/>
      <c r="WFX148" s="316"/>
      <c r="WFY148" s="316" t="s">
        <v>173</v>
      </c>
      <c r="WFZ148" s="316"/>
      <c r="WGA148" s="316"/>
      <c r="WGB148" s="316"/>
      <c r="WGC148" s="316"/>
      <c r="WGD148" s="316"/>
      <c r="WGE148" s="316"/>
      <c r="WGF148" s="316"/>
      <c r="WGG148" s="316" t="s">
        <v>173</v>
      </c>
      <c r="WGH148" s="316"/>
      <c r="WGI148" s="316"/>
      <c r="WGJ148" s="316"/>
      <c r="WGK148" s="316"/>
      <c r="WGL148" s="316"/>
      <c r="WGM148" s="316"/>
      <c r="WGN148" s="316"/>
      <c r="WGO148" s="316" t="s">
        <v>173</v>
      </c>
      <c r="WGP148" s="316"/>
      <c r="WGQ148" s="316"/>
      <c r="WGR148" s="316"/>
      <c r="WGS148" s="316"/>
      <c r="WGT148" s="316"/>
      <c r="WGU148" s="316"/>
      <c r="WGV148" s="316"/>
      <c r="WGW148" s="316" t="s">
        <v>173</v>
      </c>
      <c r="WGX148" s="316"/>
      <c r="WGY148" s="316"/>
      <c r="WGZ148" s="316"/>
      <c r="WHA148" s="316"/>
      <c r="WHB148" s="316"/>
      <c r="WHC148" s="316"/>
      <c r="WHD148" s="316"/>
      <c r="WHE148" s="316" t="s">
        <v>173</v>
      </c>
      <c r="WHF148" s="316"/>
      <c r="WHG148" s="316"/>
      <c r="WHH148" s="316"/>
      <c r="WHI148" s="316"/>
      <c r="WHJ148" s="316"/>
      <c r="WHK148" s="316"/>
      <c r="WHL148" s="316"/>
      <c r="WHM148" s="316" t="s">
        <v>173</v>
      </c>
      <c r="WHN148" s="316"/>
      <c r="WHO148" s="316"/>
      <c r="WHP148" s="316"/>
      <c r="WHQ148" s="316"/>
      <c r="WHR148" s="316"/>
      <c r="WHS148" s="316"/>
      <c r="WHT148" s="316"/>
      <c r="WHU148" s="316" t="s">
        <v>173</v>
      </c>
      <c r="WHV148" s="316"/>
      <c r="WHW148" s="316"/>
      <c r="WHX148" s="316"/>
      <c r="WHY148" s="316"/>
      <c r="WHZ148" s="316"/>
      <c r="WIA148" s="316"/>
      <c r="WIB148" s="316"/>
      <c r="WIC148" s="316" t="s">
        <v>173</v>
      </c>
      <c r="WID148" s="316"/>
      <c r="WIE148" s="316"/>
      <c r="WIF148" s="316"/>
      <c r="WIG148" s="316"/>
      <c r="WIH148" s="316"/>
      <c r="WII148" s="316"/>
      <c r="WIJ148" s="316"/>
      <c r="WIK148" s="316" t="s">
        <v>173</v>
      </c>
      <c r="WIL148" s="316"/>
      <c r="WIM148" s="316"/>
      <c r="WIN148" s="316"/>
      <c r="WIO148" s="316"/>
      <c r="WIP148" s="316"/>
      <c r="WIQ148" s="316"/>
      <c r="WIR148" s="316"/>
      <c r="WIS148" s="316" t="s">
        <v>173</v>
      </c>
      <c r="WIT148" s="316"/>
      <c r="WIU148" s="316"/>
      <c r="WIV148" s="316"/>
      <c r="WIW148" s="316"/>
      <c r="WIX148" s="316"/>
      <c r="WIY148" s="316"/>
      <c r="WIZ148" s="316"/>
      <c r="WJA148" s="316" t="s">
        <v>173</v>
      </c>
      <c r="WJB148" s="316"/>
      <c r="WJC148" s="316"/>
      <c r="WJD148" s="316"/>
      <c r="WJE148" s="316"/>
      <c r="WJF148" s="316"/>
      <c r="WJG148" s="316"/>
      <c r="WJH148" s="316"/>
      <c r="WJI148" s="316" t="s">
        <v>173</v>
      </c>
      <c r="WJJ148" s="316"/>
      <c r="WJK148" s="316"/>
      <c r="WJL148" s="316"/>
      <c r="WJM148" s="316"/>
      <c r="WJN148" s="316"/>
      <c r="WJO148" s="316"/>
      <c r="WJP148" s="316"/>
      <c r="WJQ148" s="316" t="s">
        <v>173</v>
      </c>
      <c r="WJR148" s="316"/>
      <c r="WJS148" s="316"/>
      <c r="WJT148" s="316"/>
      <c r="WJU148" s="316"/>
      <c r="WJV148" s="316"/>
      <c r="WJW148" s="316"/>
      <c r="WJX148" s="316"/>
      <c r="WJY148" s="316" t="s">
        <v>173</v>
      </c>
      <c r="WJZ148" s="316"/>
      <c r="WKA148" s="316"/>
      <c r="WKB148" s="316"/>
      <c r="WKC148" s="316"/>
      <c r="WKD148" s="316"/>
      <c r="WKE148" s="316"/>
      <c r="WKF148" s="316"/>
      <c r="WKG148" s="316" t="s">
        <v>173</v>
      </c>
      <c r="WKH148" s="316"/>
      <c r="WKI148" s="316"/>
      <c r="WKJ148" s="316"/>
      <c r="WKK148" s="316"/>
      <c r="WKL148" s="316"/>
      <c r="WKM148" s="316"/>
      <c r="WKN148" s="316"/>
      <c r="WKO148" s="316" t="s">
        <v>173</v>
      </c>
      <c r="WKP148" s="316"/>
      <c r="WKQ148" s="316"/>
      <c r="WKR148" s="316"/>
      <c r="WKS148" s="316"/>
      <c r="WKT148" s="316"/>
      <c r="WKU148" s="316"/>
      <c r="WKV148" s="316"/>
      <c r="WKW148" s="316" t="s">
        <v>173</v>
      </c>
      <c r="WKX148" s="316"/>
      <c r="WKY148" s="316"/>
      <c r="WKZ148" s="316"/>
      <c r="WLA148" s="316"/>
      <c r="WLB148" s="316"/>
      <c r="WLC148" s="316"/>
      <c r="WLD148" s="316"/>
      <c r="WLE148" s="316" t="s">
        <v>173</v>
      </c>
      <c r="WLF148" s="316"/>
      <c r="WLG148" s="316"/>
      <c r="WLH148" s="316"/>
      <c r="WLI148" s="316"/>
      <c r="WLJ148" s="316"/>
      <c r="WLK148" s="316"/>
      <c r="WLL148" s="316"/>
      <c r="WLM148" s="316" t="s">
        <v>173</v>
      </c>
      <c r="WLN148" s="316"/>
      <c r="WLO148" s="316"/>
      <c r="WLP148" s="316"/>
      <c r="WLQ148" s="316"/>
      <c r="WLR148" s="316"/>
      <c r="WLS148" s="316"/>
      <c r="WLT148" s="316"/>
      <c r="WLU148" s="316" t="s">
        <v>173</v>
      </c>
      <c r="WLV148" s="316"/>
      <c r="WLW148" s="316"/>
      <c r="WLX148" s="316"/>
      <c r="WLY148" s="316"/>
      <c r="WLZ148" s="316"/>
      <c r="WMA148" s="316"/>
      <c r="WMB148" s="316"/>
      <c r="WMC148" s="316" t="s">
        <v>173</v>
      </c>
      <c r="WMD148" s="316"/>
      <c r="WME148" s="316"/>
      <c r="WMF148" s="316"/>
      <c r="WMG148" s="316"/>
      <c r="WMH148" s="316"/>
      <c r="WMI148" s="316"/>
      <c r="WMJ148" s="316"/>
      <c r="WMK148" s="316" t="s">
        <v>173</v>
      </c>
      <c r="WML148" s="316"/>
      <c r="WMM148" s="316"/>
      <c r="WMN148" s="316"/>
      <c r="WMO148" s="316"/>
      <c r="WMP148" s="316"/>
      <c r="WMQ148" s="316"/>
      <c r="WMR148" s="316"/>
      <c r="WMS148" s="316" t="s">
        <v>173</v>
      </c>
      <c r="WMT148" s="316"/>
      <c r="WMU148" s="316"/>
      <c r="WMV148" s="316"/>
      <c r="WMW148" s="316"/>
      <c r="WMX148" s="316"/>
      <c r="WMY148" s="316"/>
      <c r="WMZ148" s="316"/>
      <c r="WNA148" s="316" t="s">
        <v>173</v>
      </c>
      <c r="WNB148" s="316"/>
      <c r="WNC148" s="316"/>
      <c r="WND148" s="316"/>
      <c r="WNE148" s="316"/>
      <c r="WNF148" s="316"/>
      <c r="WNG148" s="316"/>
      <c r="WNH148" s="316"/>
      <c r="WNI148" s="316" t="s">
        <v>173</v>
      </c>
      <c r="WNJ148" s="316"/>
      <c r="WNK148" s="316"/>
      <c r="WNL148" s="316"/>
      <c r="WNM148" s="316"/>
      <c r="WNN148" s="316"/>
      <c r="WNO148" s="316"/>
      <c r="WNP148" s="316"/>
      <c r="WNQ148" s="316" t="s">
        <v>173</v>
      </c>
      <c r="WNR148" s="316"/>
      <c r="WNS148" s="316"/>
      <c r="WNT148" s="316"/>
      <c r="WNU148" s="316"/>
      <c r="WNV148" s="316"/>
      <c r="WNW148" s="316"/>
      <c r="WNX148" s="316"/>
      <c r="WNY148" s="316" t="s">
        <v>173</v>
      </c>
      <c r="WNZ148" s="316"/>
      <c r="WOA148" s="316"/>
      <c r="WOB148" s="316"/>
      <c r="WOC148" s="316"/>
      <c r="WOD148" s="316"/>
      <c r="WOE148" s="316"/>
      <c r="WOF148" s="316"/>
      <c r="WOG148" s="316" t="s">
        <v>173</v>
      </c>
      <c r="WOH148" s="316"/>
      <c r="WOI148" s="316"/>
      <c r="WOJ148" s="316"/>
      <c r="WOK148" s="316"/>
      <c r="WOL148" s="316"/>
      <c r="WOM148" s="316"/>
      <c r="WON148" s="316"/>
      <c r="WOO148" s="316" t="s">
        <v>173</v>
      </c>
      <c r="WOP148" s="316"/>
      <c r="WOQ148" s="316"/>
      <c r="WOR148" s="316"/>
      <c r="WOS148" s="316"/>
      <c r="WOT148" s="316"/>
      <c r="WOU148" s="316"/>
      <c r="WOV148" s="316"/>
      <c r="WOW148" s="316" t="s">
        <v>173</v>
      </c>
      <c r="WOX148" s="316"/>
      <c r="WOY148" s="316"/>
      <c r="WOZ148" s="316"/>
      <c r="WPA148" s="316"/>
      <c r="WPB148" s="316"/>
      <c r="WPC148" s="316"/>
      <c r="WPD148" s="316"/>
      <c r="WPE148" s="316" t="s">
        <v>173</v>
      </c>
      <c r="WPF148" s="316"/>
      <c r="WPG148" s="316"/>
      <c r="WPH148" s="316"/>
      <c r="WPI148" s="316"/>
      <c r="WPJ148" s="316"/>
      <c r="WPK148" s="316"/>
      <c r="WPL148" s="316"/>
      <c r="WPM148" s="316" t="s">
        <v>173</v>
      </c>
      <c r="WPN148" s="316"/>
      <c r="WPO148" s="316"/>
      <c r="WPP148" s="316"/>
      <c r="WPQ148" s="316"/>
      <c r="WPR148" s="316"/>
      <c r="WPS148" s="316"/>
      <c r="WPT148" s="316"/>
      <c r="WPU148" s="316" t="s">
        <v>173</v>
      </c>
      <c r="WPV148" s="316"/>
      <c r="WPW148" s="316"/>
      <c r="WPX148" s="316"/>
      <c r="WPY148" s="316"/>
      <c r="WPZ148" s="316"/>
      <c r="WQA148" s="316"/>
      <c r="WQB148" s="316"/>
      <c r="WQC148" s="316" t="s">
        <v>173</v>
      </c>
      <c r="WQD148" s="316"/>
      <c r="WQE148" s="316"/>
      <c r="WQF148" s="316"/>
      <c r="WQG148" s="316"/>
      <c r="WQH148" s="316"/>
      <c r="WQI148" s="316"/>
      <c r="WQJ148" s="316"/>
      <c r="WQK148" s="316" t="s">
        <v>173</v>
      </c>
      <c r="WQL148" s="316"/>
      <c r="WQM148" s="316"/>
      <c r="WQN148" s="316"/>
      <c r="WQO148" s="316"/>
      <c r="WQP148" s="316"/>
      <c r="WQQ148" s="316"/>
      <c r="WQR148" s="316"/>
      <c r="WQS148" s="316" t="s">
        <v>173</v>
      </c>
      <c r="WQT148" s="316"/>
      <c r="WQU148" s="316"/>
      <c r="WQV148" s="316"/>
      <c r="WQW148" s="316"/>
      <c r="WQX148" s="316"/>
      <c r="WQY148" s="316"/>
      <c r="WQZ148" s="316"/>
      <c r="WRA148" s="316" t="s">
        <v>173</v>
      </c>
      <c r="WRB148" s="316"/>
      <c r="WRC148" s="316"/>
      <c r="WRD148" s="316"/>
      <c r="WRE148" s="316"/>
      <c r="WRF148" s="316"/>
      <c r="WRG148" s="316"/>
      <c r="WRH148" s="316"/>
      <c r="WRI148" s="316" t="s">
        <v>173</v>
      </c>
      <c r="WRJ148" s="316"/>
      <c r="WRK148" s="316"/>
      <c r="WRL148" s="316"/>
      <c r="WRM148" s="316"/>
      <c r="WRN148" s="316"/>
      <c r="WRO148" s="316"/>
      <c r="WRP148" s="316"/>
      <c r="WRQ148" s="316" t="s">
        <v>173</v>
      </c>
      <c r="WRR148" s="316"/>
      <c r="WRS148" s="316"/>
      <c r="WRT148" s="316"/>
      <c r="WRU148" s="316"/>
      <c r="WRV148" s="316"/>
      <c r="WRW148" s="316"/>
      <c r="WRX148" s="316"/>
      <c r="WRY148" s="316" t="s">
        <v>173</v>
      </c>
      <c r="WRZ148" s="316"/>
      <c r="WSA148" s="316"/>
      <c r="WSB148" s="316"/>
      <c r="WSC148" s="316"/>
      <c r="WSD148" s="316"/>
      <c r="WSE148" s="316"/>
      <c r="WSF148" s="316"/>
      <c r="WSG148" s="316" t="s">
        <v>173</v>
      </c>
      <c r="WSH148" s="316"/>
      <c r="WSI148" s="316"/>
      <c r="WSJ148" s="316"/>
      <c r="WSK148" s="316"/>
      <c r="WSL148" s="316"/>
      <c r="WSM148" s="316"/>
      <c r="WSN148" s="316"/>
      <c r="WSO148" s="316" t="s">
        <v>173</v>
      </c>
      <c r="WSP148" s="316"/>
      <c r="WSQ148" s="316"/>
      <c r="WSR148" s="316"/>
      <c r="WSS148" s="316"/>
      <c r="WST148" s="316"/>
      <c r="WSU148" s="316"/>
      <c r="WSV148" s="316"/>
      <c r="WSW148" s="316" t="s">
        <v>173</v>
      </c>
      <c r="WSX148" s="316"/>
      <c r="WSY148" s="316"/>
      <c r="WSZ148" s="316"/>
      <c r="WTA148" s="316"/>
      <c r="WTB148" s="316"/>
      <c r="WTC148" s="316"/>
      <c r="WTD148" s="316"/>
      <c r="WTE148" s="316" t="s">
        <v>173</v>
      </c>
      <c r="WTF148" s="316"/>
      <c r="WTG148" s="316"/>
      <c r="WTH148" s="316"/>
      <c r="WTI148" s="316"/>
      <c r="WTJ148" s="316"/>
      <c r="WTK148" s="316"/>
      <c r="WTL148" s="316"/>
      <c r="WTM148" s="316" t="s">
        <v>173</v>
      </c>
      <c r="WTN148" s="316"/>
      <c r="WTO148" s="316"/>
      <c r="WTP148" s="316"/>
      <c r="WTQ148" s="316"/>
      <c r="WTR148" s="316"/>
      <c r="WTS148" s="316"/>
      <c r="WTT148" s="316"/>
      <c r="WTU148" s="316" t="s">
        <v>173</v>
      </c>
      <c r="WTV148" s="316"/>
      <c r="WTW148" s="316"/>
      <c r="WTX148" s="316"/>
      <c r="WTY148" s="316"/>
      <c r="WTZ148" s="316"/>
      <c r="WUA148" s="316"/>
      <c r="WUB148" s="316"/>
      <c r="WUC148" s="316" t="s">
        <v>173</v>
      </c>
      <c r="WUD148" s="316"/>
      <c r="WUE148" s="316"/>
      <c r="WUF148" s="316"/>
      <c r="WUG148" s="316"/>
      <c r="WUH148" s="316"/>
      <c r="WUI148" s="316"/>
      <c r="WUJ148" s="316"/>
      <c r="WUK148" s="316" t="s">
        <v>173</v>
      </c>
      <c r="WUL148" s="316"/>
      <c r="WUM148" s="316"/>
      <c r="WUN148" s="316"/>
      <c r="WUO148" s="316"/>
      <c r="WUP148" s="316"/>
      <c r="WUQ148" s="316"/>
      <c r="WUR148" s="316"/>
      <c r="WUS148" s="316" t="s">
        <v>173</v>
      </c>
      <c r="WUT148" s="316"/>
      <c r="WUU148" s="316"/>
      <c r="WUV148" s="316"/>
      <c r="WUW148" s="316"/>
      <c r="WUX148" s="316"/>
      <c r="WUY148" s="316"/>
      <c r="WUZ148" s="316"/>
      <c r="WVA148" s="316" t="s">
        <v>173</v>
      </c>
      <c r="WVB148" s="316"/>
      <c r="WVC148" s="316"/>
      <c r="WVD148" s="316"/>
      <c r="WVE148" s="316"/>
      <c r="WVF148" s="316"/>
      <c r="WVG148" s="316"/>
      <c r="WVH148" s="316"/>
      <c r="WVI148" s="316" t="s">
        <v>173</v>
      </c>
      <c r="WVJ148" s="316"/>
      <c r="WVK148" s="316"/>
      <c r="WVL148" s="316"/>
      <c r="WVM148" s="316"/>
      <c r="WVN148" s="316"/>
      <c r="WVO148" s="316"/>
      <c r="WVP148" s="316"/>
      <c r="WVQ148" s="316" t="s">
        <v>173</v>
      </c>
      <c r="WVR148" s="316"/>
      <c r="WVS148" s="316"/>
      <c r="WVT148" s="316"/>
      <c r="WVU148" s="316"/>
      <c r="WVV148" s="316"/>
      <c r="WVW148" s="316"/>
      <c r="WVX148" s="316"/>
      <c r="WVY148" s="316" t="s">
        <v>173</v>
      </c>
      <c r="WVZ148" s="316"/>
      <c r="WWA148" s="316"/>
      <c r="WWB148" s="316"/>
      <c r="WWC148" s="316"/>
      <c r="WWD148" s="316"/>
      <c r="WWE148" s="316"/>
      <c r="WWF148" s="316"/>
      <c r="WWG148" s="316" t="s">
        <v>173</v>
      </c>
      <c r="WWH148" s="316"/>
      <c r="WWI148" s="316"/>
      <c r="WWJ148" s="316"/>
      <c r="WWK148" s="316"/>
      <c r="WWL148" s="316"/>
      <c r="WWM148" s="316"/>
      <c r="WWN148" s="316"/>
      <c r="WWO148" s="316" t="s">
        <v>173</v>
      </c>
      <c r="WWP148" s="316"/>
      <c r="WWQ148" s="316"/>
      <c r="WWR148" s="316"/>
      <c r="WWS148" s="316"/>
      <c r="WWT148" s="316"/>
      <c r="WWU148" s="316"/>
      <c r="WWV148" s="316"/>
      <c r="WWW148" s="316" t="s">
        <v>173</v>
      </c>
      <c r="WWX148" s="316"/>
      <c r="WWY148" s="316"/>
      <c r="WWZ148" s="316"/>
      <c r="WXA148" s="316"/>
      <c r="WXB148" s="316"/>
      <c r="WXC148" s="316"/>
      <c r="WXD148" s="316"/>
      <c r="WXE148" s="316" t="s">
        <v>173</v>
      </c>
      <c r="WXF148" s="316"/>
      <c r="WXG148" s="316"/>
      <c r="WXH148" s="316"/>
      <c r="WXI148" s="316"/>
      <c r="WXJ148" s="316"/>
      <c r="WXK148" s="316"/>
      <c r="WXL148" s="316"/>
      <c r="WXM148" s="316" t="s">
        <v>173</v>
      </c>
      <c r="WXN148" s="316"/>
      <c r="WXO148" s="316"/>
      <c r="WXP148" s="316"/>
      <c r="WXQ148" s="316"/>
      <c r="WXR148" s="316"/>
      <c r="WXS148" s="316"/>
      <c r="WXT148" s="316"/>
      <c r="WXU148" s="316" t="s">
        <v>173</v>
      </c>
      <c r="WXV148" s="316"/>
      <c r="WXW148" s="316"/>
      <c r="WXX148" s="316"/>
      <c r="WXY148" s="316"/>
      <c r="WXZ148" s="316"/>
      <c r="WYA148" s="316"/>
      <c r="WYB148" s="316"/>
      <c r="WYC148" s="316" t="s">
        <v>173</v>
      </c>
      <c r="WYD148" s="316"/>
      <c r="WYE148" s="316"/>
      <c r="WYF148" s="316"/>
      <c r="WYG148" s="316"/>
      <c r="WYH148" s="316"/>
      <c r="WYI148" s="316"/>
      <c r="WYJ148" s="316"/>
      <c r="WYK148" s="316" t="s">
        <v>173</v>
      </c>
      <c r="WYL148" s="316"/>
      <c r="WYM148" s="316"/>
      <c r="WYN148" s="316"/>
      <c r="WYO148" s="316"/>
      <c r="WYP148" s="316"/>
      <c r="WYQ148" s="316"/>
      <c r="WYR148" s="316"/>
      <c r="WYS148" s="316" t="s">
        <v>173</v>
      </c>
      <c r="WYT148" s="316"/>
      <c r="WYU148" s="316"/>
      <c r="WYV148" s="316"/>
      <c r="WYW148" s="316"/>
      <c r="WYX148" s="316"/>
      <c r="WYY148" s="316"/>
      <c r="WYZ148" s="316"/>
      <c r="WZA148" s="316" t="s">
        <v>173</v>
      </c>
      <c r="WZB148" s="316"/>
      <c r="WZC148" s="316"/>
      <c r="WZD148" s="316"/>
      <c r="WZE148" s="316"/>
      <c r="WZF148" s="316"/>
      <c r="WZG148" s="316"/>
      <c r="WZH148" s="316"/>
      <c r="WZI148" s="316" t="s">
        <v>173</v>
      </c>
      <c r="WZJ148" s="316"/>
      <c r="WZK148" s="316"/>
      <c r="WZL148" s="316"/>
      <c r="WZM148" s="316"/>
      <c r="WZN148" s="316"/>
      <c r="WZO148" s="316"/>
      <c r="WZP148" s="316"/>
      <c r="WZQ148" s="316" t="s">
        <v>173</v>
      </c>
      <c r="WZR148" s="316"/>
      <c r="WZS148" s="316"/>
      <c r="WZT148" s="316"/>
      <c r="WZU148" s="316"/>
      <c r="WZV148" s="316"/>
      <c r="WZW148" s="316"/>
      <c r="WZX148" s="316"/>
      <c r="WZY148" s="316" t="s">
        <v>173</v>
      </c>
      <c r="WZZ148" s="316"/>
      <c r="XAA148" s="316"/>
      <c r="XAB148" s="316"/>
      <c r="XAC148" s="316"/>
      <c r="XAD148" s="316"/>
      <c r="XAE148" s="316"/>
      <c r="XAF148" s="316"/>
      <c r="XAG148" s="316" t="s">
        <v>173</v>
      </c>
      <c r="XAH148" s="316"/>
      <c r="XAI148" s="316"/>
      <c r="XAJ148" s="316"/>
      <c r="XAK148" s="316"/>
      <c r="XAL148" s="316"/>
      <c r="XAM148" s="316"/>
      <c r="XAN148" s="316"/>
      <c r="XAO148" s="316" t="s">
        <v>173</v>
      </c>
      <c r="XAP148" s="316"/>
      <c r="XAQ148" s="316"/>
      <c r="XAR148" s="316"/>
      <c r="XAS148" s="316"/>
      <c r="XAT148" s="316"/>
      <c r="XAU148" s="316"/>
      <c r="XAV148" s="316"/>
      <c r="XAW148" s="316" t="s">
        <v>173</v>
      </c>
      <c r="XAX148" s="316"/>
      <c r="XAY148" s="316"/>
      <c r="XAZ148" s="316"/>
      <c r="XBA148" s="316"/>
      <c r="XBB148" s="316"/>
      <c r="XBC148" s="316"/>
      <c r="XBD148" s="316"/>
      <c r="XBE148" s="316" t="s">
        <v>173</v>
      </c>
      <c r="XBF148" s="316"/>
      <c r="XBG148" s="316"/>
      <c r="XBH148" s="316"/>
      <c r="XBI148" s="316"/>
      <c r="XBJ148" s="316"/>
      <c r="XBK148" s="316"/>
      <c r="XBL148" s="316"/>
      <c r="XBM148" s="316" t="s">
        <v>173</v>
      </c>
      <c r="XBN148" s="316"/>
      <c r="XBO148" s="316"/>
      <c r="XBP148" s="316"/>
      <c r="XBQ148" s="316"/>
      <c r="XBR148" s="316"/>
      <c r="XBS148" s="316"/>
      <c r="XBT148" s="316"/>
      <c r="XBU148" s="316" t="s">
        <v>173</v>
      </c>
      <c r="XBV148" s="316"/>
      <c r="XBW148" s="316"/>
      <c r="XBX148" s="316"/>
      <c r="XBY148" s="316"/>
      <c r="XBZ148" s="316"/>
      <c r="XCA148" s="316"/>
      <c r="XCB148" s="316"/>
      <c r="XCC148" s="316" t="s">
        <v>173</v>
      </c>
      <c r="XCD148" s="316"/>
      <c r="XCE148" s="316"/>
      <c r="XCF148" s="316"/>
      <c r="XCG148" s="316"/>
      <c r="XCH148" s="316"/>
      <c r="XCI148" s="316"/>
      <c r="XCJ148" s="316"/>
      <c r="XCK148" s="316" t="s">
        <v>173</v>
      </c>
      <c r="XCL148" s="316"/>
      <c r="XCM148" s="316"/>
      <c r="XCN148" s="316"/>
      <c r="XCO148" s="316"/>
      <c r="XCP148" s="316"/>
      <c r="XCQ148" s="316"/>
      <c r="XCR148" s="316"/>
      <c r="XCS148" s="316" t="s">
        <v>173</v>
      </c>
      <c r="XCT148" s="316"/>
      <c r="XCU148" s="316"/>
      <c r="XCV148" s="316"/>
      <c r="XCW148" s="316"/>
      <c r="XCX148" s="316"/>
      <c r="XCY148" s="316"/>
      <c r="XCZ148" s="316"/>
      <c r="XDA148" s="316" t="s">
        <v>173</v>
      </c>
      <c r="XDB148" s="316"/>
      <c r="XDC148" s="316"/>
      <c r="XDD148" s="316"/>
      <c r="XDE148" s="316"/>
      <c r="XDF148" s="316"/>
      <c r="XDG148" s="316"/>
      <c r="XDH148" s="316"/>
      <c r="XDI148" s="316" t="s">
        <v>173</v>
      </c>
      <c r="XDJ148" s="316"/>
      <c r="XDK148" s="316"/>
      <c r="XDL148" s="316"/>
      <c r="XDM148" s="316"/>
      <c r="XDN148" s="316"/>
      <c r="XDO148" s="316"/>
      <c r="XDP148" s="316"/>
      <c r="XDQ148" s="316" t="s">
        <v>173</v>
      </c>
      <c r="XDR148" s="316"/>
      <c r="XDS148" s="316"/>
      <c r="XDT148" s="316"/>
      <c r="XDU148" s="316"/>
      <c r="XDV148" s="316"/>
      <c r="XDW148" s="316"/>
      <c r="XDX148" s="316"/>
      <c r="XDY148" s="316" t="s">
        <v>173</v>
      </c>
      <c r="XDZ148" s="316"/>
      <c r="XEA148" s="316"/>
      <c r="XEB148" s="316"/>
      <c r="XEC148" s="316"/>
      <c r="XED148" s="316"/>
      <c r="XEE148" s="316"/>
      <c r="XEF148" s="316"/>
      <c r="XEG148" s="316" t="s">
        <v>173</v>
      </c>
      <c r="XEH148" s="316"/>
      <c r="XEI148" s="316"/>
      <c r="XEJ148" s="316"/>
      <c r="XEK148" s="316"/>
      <c r="XEL148" s="316"/>
      <c r="XEM148" s="316"/>
      <c r="XEN148" s="316"/>
      <c r="XEO148" s="316" t="s">
        <v>173</v>
      </c>
      <c r="XEP148" s="316"/>
      <c r="XEQ148" s="316"/>
      <c r="XER148" s="316"/>
      <c r="XES148" s="316"/>
      <c r="XET148" s="316"/>
      <c r="XEU148" s="316"/>
      <c r="XEV148" s="316"/>
      <c r="XEW148" s="316" t="s">
        <v>173</v>
      </c>
      <c r="XEX148" s="316"/>
      <c r="XEY148" s="316"/>
      <c r="XEZ148" s="316"/>
      <c r="XFA148" s="316"/>
      <c r="XFB148" s="316"/>
      <c r="XFC148" s="316"/>
      <c r="XFD148" s="316"/>
    </row>
    <row r="149" spans="1:16384" s="1" customFormat="1" ht="12.75" customHeight="1">
      <c r="A149" s="40"/>
      <c r="B149" s="40"/>
      <c r="C149" s="40"/>
      <c r="D149" s="40"/>
      <c r="E149" s="40"/>
      <c r="F149" s="40"/>
      <c r="G149" s="42"/>
      <c r="H149" s="40"/>
    </row>
    <row r="150" spans="1:16384" s="1" customFormat="1" ht="12.75" customHeight="1">
      <c r="A150" s="352" t="s">
        <v>174</v>
      </c>
      <c r="B150" s="352"/>
      <c r="C150" s="352"/>
      <c r="D150" s="352"/>
      <c r="E150" s="352"/>
      <c r="F150" s="352"/>
      <c r="G150" s="352"/>
      <c r="H150" s="352"/>
    </row>
    <row r="151" spans="1:16384" s="1" customFormat="1" ht="12.75" customHeight="1">
      <c r="A151" s="33"/>
      <c r="B151" s="84"/>
      <c r="C151" s="84"/>
      <c r="D151" s="84"/>
      <c r="E151" s="84"/>
      <c r="F151" s="84"/>
      <c r="G151" s="84"/>
      <c r="H151" s="84"/>
    </row>
    <row r="152" spans="1:16384" s="1" customFormat="1" ht="12.75" customHeight="1">
      <c r="A152" s="16"/>
      <c r="B152" s="343" t="s">
        <v>175</v>
      </c>
      <c r="C152" s="344"/>
      <c r="D152" s="344"/>
      <c r="E152" s="344"/>
      <c r="F152" s="344"/>
      <c r="G152" s="345"/>
      <c r="H152" s="16" t="s">
        <v>93</v>
      </c>
    </row>
    <row r="153" spans="1:16384" s="1" customFormat="1" ht="12.75" customHeight="1">
      <c r="A153" s="25" t="s">
        <v>60</v>
      </c>
      <c r="B153" s="340" t="s">
        <v>176</v>
      </c>
      <c r="C153" s="341"/>
      <c r="D153" s="341"/>
      <c r="E153" s="341"/>
      <c r="F153" s="341"/>
      <c r="G153" s="342"/>
      <c r="H153" s="99">
        <f>H46</f>
        <v>0</v>
      </c>
    </row>
    <row r="154" spans="1:16384" s="1" customFormat="1" ht="12.75" customHeight="1">
      <c r="A154" s="25" t="s">
        <v>63</v>
      </c>
      <c r="B154" s="357" t="s">
        <v>177</v>
      </c>
      <c r="C154" s="358"/>
      <c r="D154" s="358"/>
      <c r="E154" s="358"/>
      <c r="F154" s="358"/>
      <c r="G154" s="359"/>
      <c r="H154" s="99">
        <f>H97</f>
        <v>0</v>
      </c>
    </row>
    <row r="155" spans="1:16384" s="1" customFormat="1" ht="12.75" customHeight="1">
      <c r="A155" s="25" t="s">
        <v>66</v>
      </c>
      <c r="B155" s="357" t="s">
        <v>178</v>
      </c>
      <c r="C155" s="358"/>
      <c r="D155" s="358"/>
      <c r="E155" s="358"/>
      <c r="F155" s="358"/>
      <c r="G155" s="359"/>
      <c r="H155" s="99">
        <f>H108</f>
        <v>0</v>
      </c>
    </row>
    <row r="156" spans="1:16384" s="1" customFormat="1" ht="12.75" customHeight="1">
      <c r="A156" s="25" t="s">
        <v>69</v>
      </c>
      <c r="B156" s="357" t="s">
        <v>179</v>
      </c>
      <c r="C156" s="358"/>
      <c r="D156" s="358"/>
      <c r="E156" s="358"/>
      <c r="F156" s="358"/>
      <c r="G156" s="359"/>
      <c r="H156" s="99">
        <f>H123</f>
        <v>0</v>
      </c>
    </row>
    <row r="157" spans="1:16384" s="1" customFormat="1" ht="12.75" customHeight="1">
      <c r="A157" s="25" t="s">
        <v>98</v>
      </c>
      <c r="B157" s="357" t="s">
        <v>180</v>
      </c>
      <c r="C157" s="358"/>
      <c r="D157" s="358"/>
      <c r="E157" s="358"/>
      <c r="F157" s="358"/>
      <c r="G157" s="359"/>
      <c r="H157" s="99">
        <f>H133</f>
        <v>0</v>
      </c>
    </row>
    <row r="158" spans="1:16384" s="1" customFormat="1" ht="12.75" customHeight="1">
      <c r="A158" s="366" t="s">
        <v>181</v>
      </c>
      <c r="B158" s="367"/>
      <c r="C158" s="367"/>
      <c r="D158" s="367"/>
      <c r="E158" s="367"/>
      <c r="F158" s="367"/>
      <c r="G158" s="368"/>
      <c r="H158" s="99">
        <f>SUM(H153:H157)</f>
        <v>0</v>
      </c>
    </row>
    <row r="159" spans="1:16384" s="1" customFormat="1" ht="12.75" customHeight="1">
      <c r="A159" s="25" t="s">
        <v>122</v>
      </c>
      <c r="B159" s="340" t="s">
        <v>182</v>
      </c>
      <c r="C159" s="341"/>
      <c r="D159" s="341"/>
      <c r="E159" s="341"/>
      <c r="F159" s="341"/>
      <c r="G159" s="342"/>
      <c r="H159" s="96" t="e">
        <f>H144</f>
        <v>#DIV/0!</v>
      </c>
    </row>
    <row r="160" spans="1:16384" s="1" customFormat="1" ht="20.100000000000001" customHeight="1">
      <c r="A160" s="402" t="s">
        <v>183</v>
      </c>
      <c r="B160" s="403"/>
      <c r="C160" s="403"/>
      <c r="D160" s="403"/>
      <c r="E160" s="403"/>
      <c r="F160" s="403"/>
      <c r="G160" s="404"/>
      <c r="H160" s="111" t="e">
        <f>SUM(H158:H159)</f>
        <v>#DIV/0!</v>
      </c>
    </row>
    <row r="161" spans="1:8" ht="12.75" customHeight="1">
      <c r="A161" s="40"/>
      <c r="B161" s="37"/>
      <c r="C161" s="37"/>
      <c r="D161" s="37"/>
      <c r="E161" s="37"/>
      <c r="F161" s="37"/>
      <c r="G161" s="38"/>
      <c r="H161" s="39"/>
    </row>
    <row r="162" spans="1:8" ht="43.5" customHeight="1">
      <c r="A162" s="399" t="s">
        <v>184</v>
      </c>
      <c r="B162" s="400"/>
      <c r="C162" s="400"/>
      <c r="D162" s="400"/>
      <c r="E162" s="400"/>
      <c r="F162" s="400"/>
      <c r="G162" s="400"/>
      <c r="H162" s="401"/>
    </row>
    <row r="163" spans="1:8" ht="12.75" customHeight="1"/>
    <row r="164" spans="1:8" ht="12.75" customHeight="1">
      <c r="H164" s="92"/>
    </row>
    <row r="165" spans="1:8" ht="12.75" customHeight="1"/>
    <row r="166" spans="1:8" ht="12.75" customHeight="1"/>
    <row r="167" spans="1:8" ht="12.75" customHeight="1"/>
    <row r="168" spans="1:8" ht="12.75" customHeight="1"/>
    <row r="169" spans="1:8" ht="12.75" customHeight="1"/>
    <row r="170" spans="1:8" ht="12.75" customHeight="1"/>
    <row r="171" spans="1:8" ht="12.75" customHeight="1"/>
    <row r="172" spans="1:8" ht="12.75" customHeight="1"/>
    <row r="173" spans="1:8" ht="12.75" customHeight="1"/>
    <row r="174" spans="1:8" ht="12.75" customHeight="1"/>
    <row r="175" spans="1:8" ht="12.75" customHeight="1"/>
    <row r="176" spans="1:8" ht="12.75" customHeight="1"/>
    <row r="177" s="1" customFormat="1" ht="12.75" customHeight="1"/>
    <row r="178" s="1" customFormat="1" ht="12.75" customHeight="1"/>
    <row r="179" s="1" customFormat="1" ht="12.75" customHeight="1"/>
    <row r="180" s="1" customFormat="1" ht="12.75" customHeight="1"/>
    <row r="181" s="1" customFormat="1" ht="12.75" customHeight="1"/>
    <row r="182" s="1" customFormat="1" ht="12.75" customHeight="1"/>
    <row r="183" s="1" customFormat="1" ht="12.75" customHeight="1"/>
    <row r="184" s="1" customFormat="1" ht="12.75" customHeight="1"/>
    <row r="185" s="1" customFormat="1" ht="12.75" customHeight="1"/>
    <row r="186" s="1" customFormat="1" ht="12.75" customHeight="1"/>
    <row r="187" s="1" customFormat="1" ht="12.75" customHeight="1"/>
    <row r="188" s="1" customFormat="1" ht="12.75" customHeight="1"/>
    <row r="189" s="1" customFormat="1" ht="12.75" customHeight="1"/>
    <row r="190" s="1" customFormat="1" ht="12.75" customHeight="1"/>
    <row r="191" s="1" customFormat="1" ht="12.75" customHeight="1"/>
    <row r="192" s="1" customFormat="1" ht="12.75" customHeight="1"/>
    <row r="193" s="1" customFormat="1" ht="12.75" customHeight="1"/>
    <row r="194" s="1" customFormat="1" ht="12.75" customHeight="1"/>
    <row r="195" s="1" customFormat="1" ht="12.75" customHeight="1"/>
    <row r="196" s="1" customFormat="1" ht="12.75" customHeight="1"/>
    <row r="197" s="1" customFormat="1" ht="12.75" customHeight="1"/>
    <row r="198" s="1" customFormat="1" ht="12.75" customHeight="1"/>
    <row r="199" s="1" customFormat="1" ht="12.75" customHeight="1"/>
    <row r="200" s="1" customFormat="1" ht="12.75" customHeight="1"/>
    <row r="201" s="1" customFormat="1" ht="12.75" customHeight="1"/>
    <row r="202" s="1" customFormat="1" ht="12.75" customHeight="1"/>
    <row r="203" s="1" customFormat="1" ht="12.75" customHeight="1"/>
    <row r="204" s="1" customFormat="1" ht="12.75" customHeight="1"/>
    <row r="205" s="1" customFormat="1" ht="12.75" customHeight="1"/>
    <row r="206" s="1" customFormat="1" ht="12.75" customHeight="1"/>
    <row r="207" s="1" customFormat="1" ht="12.75" customHeight="1"/>
    <row r="208" s="1" customFormat="1" ht="12.75" customHeight="1"/>
    <row r="209" s="1" customFormat="1" ht="12.75" customHeight="1"/>
    <row r="210" s="1" customFormat="1" ht="12.75" customHeight="1"/>
    <row r="211" s="1" customFormat="1" ht="12.75" customHeight="1"/>
    <row r="212" s="1" customFormat="1" ht="12.75" customHeight="1"/>
    <row r="213" s="1" customFormat="1" ht="12.75" customHeight="1"/>
    <row r="214" s="1" customFormat="1" ht="12.75" customHeight="1"/>
    <row r="215" s="1" customFormat="1" ht="12.75" customHeight="1"/>
    <row r="216" s="1" customFormat="1" ht="12.75" customHeight="1"/>
    <row r="217" s="1" customFormat="1" ht="12.75" customHeight="1"/>
    <row r="218" s="1" customFormat="1" ht="12.75" customHeight="1"/>
    <row r="219" s="1" customFormat="1" ht="12.75" customHeight="1"/>
    <row r="220" s="1" customFormat="1" ht="12.75" customHeight="1"/>
    <row r="221" s="1" customFormat="1" ht="12.75" customHeight="1"/>
    <row r="222" s="1" customFormat="1" ht="12.75" customHeight="1"/>
    <row r="223" s="1" customFormat="1" ht="12.75" customHeight="1"/>
    <row r="224" s="1" customFormat="1" ht="12.75" customHeight="1"/>
    <row r="225" s="1" customFormat="1" ht="12.75" customHeight="1"/>
    <row r="226" s="1" customFormat="1" ht="12.75" customHeight="1"/>
    <row r="227" s="1" customFormat="1" ht="12.75" customHeight="1"/>
    <row r="228" s="1" customFormat="1" ht="12.75" customHeight="1"/>
    <row r="229" s="1" customFormat="1" ht="12.75" customHeight="1"/>
    <row r="230" s="1" customFormat="1" ht="12.75" customHeight="1"/>
    <row r="231" s="1" customFormat="1" ht="12.75" customHeight="1"/>
    <row r="232" s="1" customFormat="1" ht="12.75" customHeight="1"/>
    <row r="233" s="1" customFormat="1" ht="12.75" customHeight="1"/>
    <row r="234" s="1" customFormat="1" ht="12.75" customHeight="1"/>
    <row r="235" s="1" customFormat="1" ht="12.75" customHeight="1"/>
    <row r="236" s="1" customFormat="1" ht="12.75" customHeight="1"/>
    <row r="237" s="1" customFormat="1" ht="12.75" customHeight="1"/>
    <row r="238" s="1" customFormat="1" ht="12.75" customHeight="1"/>
    <row r="239" s="1" customFormat="1" ht="12.75" customHeight="1"/>
    <row r="240" s="1" customFormat="1" ht="12.75" customHeight="1"/>
    <row r="241" s="1" customFormat="1" ht="12.75" customHeight="1"/>
    <row r="242" s="1" customFormat="1" ht="12.75" customHeight="1"/>
    <row r="243" s="1" customFormat="1" ht="12.75" customHeight="1"/>
    <row r="244" s="1" customFormat="1" ht="12.75" customHeight="1"/>
    <row r="245" s="1" customFormat="1" ht="12.75" customHeight="1"/>
    <row r="246" s="1" customFormat="1" ht="12.75" customHeight="1"/>
    <row r="247" s="1" customFormat="1" ht="12.75" customHeight="1"/>
    <row r="248" s="1" customFormat="1" ht="12.75" customHeight="1"/>
    <row r="249" s="1" customFormat="1" ht="12.75" customHeight="1"/>
    <row r="250" s="1" customFormat="1" ht="12.75" customHeight="1"/>
    <row r="251" s="1" customFormat="1" ht="12.75" customHeight="1"/>
    <row r="252" s="1" customFormat="1" ht="12.75" customHeight="1"/>
    <row r="253" s="1" customFormat="1" ht="12.75" customHeight="1"/>
    <row r="254" s="1" customFormat="1" ht="12.75" customHeight="1"/>
    <row r="255" s="1" customFormat="1" ht="12.75" customHeight="1"/>
    <row r="256" s="1" customFormat="1" ht="12.75" customHeight="1"/>
    <row r="257" s="1" customFormat="1" ht="12.75" customHeight="1"/>
    <row r="258" s="1" customFormat="1" ht="12.75" customHeight="1"/>
    <row r="259" s="1" customFormat="1" ht="12.75" customHeight="1"/>
    <row r="260" s="1" customFormat="1" ht="12.75" customHeight="1"/>
    <row r="261" s="1" customFormat="1" ht="12.75" customHeight="1"/>
    <row r="262" s="1" customFormat="1" ht="12.75" customHeight="1"/>
    <row r="263" s="1" customFormat="1" ht="12.75" customHeight="1"/>
    <row r="264" s="1" customFormat="1" ht="12.75" customHeight="1"/>
    <row r="265" s="1" customFormat="1" ht="12.75" customHeight="1"/>
    <row r="266" s="1" customFormat="1" ht="12.75" customHeight="1"/>
    <row r="267" s="1" customFormat="1" ht="12.75" customHeight="1"/>
    <row r="268" s="1" customFormat="1" ht="12.75" customHeight="1"/>
    <row r="269" s="1" customFormat="1" ht="12.75" customHeight="1"/>
    <row r="270" s="1" customFormat="1" ht="12.75" customHeight="1"/>
    <row r="271" s="1" customFormat="1" ht="12.75" customHeight="1"/>
    <row r="272" s="1" customFormat="1" ht="12.75" customHeight="1"/>
    <row r="273" s="1" customFormat="1" ht="12.75" customHeight="1"/>
    <row r="274" s="1" customFormat="1" ht="12.75" customHeight="1"/>
    <row r="275" s="1" customFormat="1" ht="12.75" customHeight="1"/>
    <row r="276" s="1" customFormat="1" ht="12.75" customHeight="1"/>
    <row r="277" s="1" customFormat="1" ht="12.75" customHeight="1"/>
    <row r="278" s="1" customFormat="1" ht="12.75" customHeight="1"/>
    <row r="279" s="1" customFormat="1" ht="12.75" customHeight="1"/>
    <row r="280" s="1" customFormat="1" ht="12.75" customHeight="1"/>
    <row r="281" s="1" customFormat="1" ht="12.75" customHeight="1"/>
    <row r="282" s="1" customFormat="1" ht="12.75" customHeight="1"/>
    <row r="283" s="1" customFormat="1" ht="12.75" customHeight="1"/>
    <row r="284" s="1" customFormat="1" ht="12.75" customHeight="1"/>
    <row r="285" s="1" customFormat="1" ht="12.75" customHeight="1"/>
    <row r="286" s="1" customFormat="1" ht="12.75" customHeight="1"/>
    <row r="287" s="1" customFormat="1" ht="12.75" customHeight="1"/>
    <row r="288" s="1" customFormat="1" ht="12.75" customHeight="1"/>
    <row r="289" s="1" customFormat="1" ht="12.75" customHeight="1"/>
    <row r="290" s="1" customFormat="1" ht="12.75" customHeight="1"/>
    <row r="291" s="1" customFormat="1" ht="12.75" customHeight="1"/>
    <row r="292" s="1" customFormat="1" ht="12.75" customHeight="1"/>
    <row r="293" s="1" customFormat="1" ht="12.75" customHeight="1"/>
    <row r="294" s="1" customFormat="1" ht="12.75" customHeight="1"/>
    <row r="295" s="1" customFormat="1" ht="12.75" customHeight="1"/>
    <row r="296" s="1" customFormat="1" ht="12.75" customHeight="1"/>
    <row r="297" s="1" customFormat="1" ht="12.75" customHeight="1"/>
    <row r="298" s="1" customFormat="1" ht="12.75" customHeight="1"/>
    <row r="299" s="1" customFormat="1" ht="12.75" customHeight="1"/>
    <row r="300" s="1" customFormat="1" ht="12.75" customHeight="1"/>
    <row r="301" s="1" customFormat="1" ht="12.75" customHeight="1"/>
    <row r="302" s="1" customFormat="1" ht="12.75" customHeight="1"/>
    <row r="303" s="1" customFormat="1" ht="12.75" customHeight="1"/>
    <row r="304" s="1" customFormat="1" ht="12.75" customHeight="1"/>
    <row r="305" s="1" customFormat="1" ht="12.75" customHeight="1"/>
    <row r="306" s="1" customFormat="1" ht="12.75" customHeight="1"/>
    <row r="307" s="1" customFormat="1" ht="12.75" customHeight="1"/>
    <row r="308" s="1" customFormat="1" ht="12.75" customHeight="1"/>
    <row r="309" s="1" customFormat="1" ht="12.75" customHeight="1"/>
    <row r="310" s="1" customFormat="1" ht="12.75" customHeight="1"/>
    <row r="311" s="1" customFormat="1" ht="12.75" customHeight="1"/>
    <row r="312" s="1" customFormat="1" ht="12.75" customHeight="1"/>
    <row r="313" s="1" customFormat="1" ht="12.75" customHeight="1"/>
    <row r="314" s="1" customFormat="1" ht="12.75" customHeight="1"/>
    <row r="315" s="1" customFormat="1" ht="12.75" customHeight="1"/>
    <row r="316" s="1" customFormat="1" ht="12.75" customHeight="1"/>
    <row r="317" s="1" customFormat="1" ht="12.75" customHeight="1"/>
    <row r="318" s="1" customFormat="1" ht="12.75" customHeight="1"/>
    <row r="319" s="1" customFormat="1" ht="12.75" customHeight="1"/>
    <row r="320" s="1" customFormat="1" ht="12.75" customHeight="1"/>
    <row r="321" s="1" customFormat="1" ht="12.75" customHeight="1"/>
    <row r="322" s="1" customFormat="1" ht="12.75" customHeight="1"/>
    <row r="323" s="1" customFormat="1" ht="12.75" customHeight="1"/>
    <row r="324" s="1" customFormat="1" ht="12.75" customHeight="1"/>
    <row r="325" s="1" customFormat="1" ht="12.75" customHeight="1"/>
    <row r="326" s="1" customFormat="1" ht="12.75" customHeight="1"/>
    <row r="327" s="1" customFormat="1" ht="12.75" customHeight="1"/>
    <row r="328" s="1" customFormat="1" ht="12.75" customHeight="1"/>
    <row r="329" s="1" customFormat="1" ht="12.75" customHeight="1"/>
    <row r="330" s="1" customFormat="1" ht="12.75" customHeight="1"/>
    <row r="331" s="1" customFormat="1" ht="12.75" customHeight="1"/>
    <row r="332" s="1" customFormat="1" ht="12.75" customHeight="1"/>
    <row r="333" s="1" customFormat="1" ht="12.75" customHeight="1"/>
    <row r="334" s="1" customFormat="1" ht="12.75" customHeight="1"/>
    <row r="335" s="1" customFormat="1" ht="12.75" customHeight="1"/>
    <row r="336" s="1" customFormat="1" ht="12.75" customHeight="1"/>
    <row r="337" s="1" customFormat="1" ht="12.75" customHeight="1"/>
    <row r="338" s="1" customFormat="1" ht="12.75" customHeight="1"/>
    <row r="339" s="1" customFormat="1" ht="12.75" customHeight="1"/>
    <row r="340" s="1" customFormat="1" ht="12.75" customHeight="1"/>
    <row r="341" s="1" customFormat="1" ht="12.75" customHeight="1"/>
    <row r="342" s="1" customFormat="1" ht="12.75" customHeight="1"/>
    <row r="343" s="1" customFormat="1" ht="12.75" customHeight="1"/>
    <row r="344" s="1" customFormat="1" ht="12.75" customHeight="1"/>
    <row r="345" s="1" customFormat="1" ht="12.75" customHeight="1"/>
    <row r="346" s="1" customFormat="1" ht="12.75" customHeight="1"/>
    <row r="347" s="1" customFormat="1" ht="12.75" customHeight="1"/>
    <row r="348" s="1" customFormat="1" ht="12.75" customHeight="1"/>
    <row r="349" s="1" customFormat="1" ht="12.75" customHeight="1"/>
    <row r="350" s="1" customFormat="1" ht="12.75" customHeight="1"/>
    <row r="351" s="1" customFormat="1" ht="12.75" customHeight="1"/>
    <row r="352" s="1" customFormat="1" ht="12.75" customHeight="1"/>
    <row r="353" s="1" customFormat="1" ht="12.75" customHeight="1"/>
    <row r="354" s="1" customFormat="1" ht="12.75" customHeight="1"/>
    <row r="355" s="1" customFormat="1" ht="12.75" customHeight="1"/>
    <row r="356" s="1" customFormat="1" ht="12.75" customHeight="1"/>
    <row r="357" s="1" customFormat="1" ht="12.75" customHeight="1"/>
    <row r="358" s="1" customFormat="1" ht="12.75" customHeight="1"/>
    <row r="359" s="1" customFormat="1" ht="12.75" customHeight="1"/>
    <row r="360" s="1" customFormat="1" ht="12.75" customHeight="1"/>
    <row r="361" s="1" customFormat="1" ht="12.75" customHeight="1"/>
    <row r="362" s="1" customFormat="1" ht="12.75" customHeight="1"/>
    <row r="363" s="1" customFormat="1" ht="12.75" customHeight="1"/>
    <row r="364" s="1" customFormat="1" ht="12.75" customHeight="1"/>
    <row r="365" s="1" customFormat="1" ht="12.75" customHeight="1"/>
    <row r="366" s="1" customFormat="1" ht="12.75" customHeight="1"/>
    <row r="367" s="1" customFormat="1" ht="12.75" customHeight="1"/>
    <row r="368" s="1" customFormat="1" ht="12.75" customHeight="1"/>
    <row r="369" s="1" customFormat="1" ht="12.75" customHeight="1"/>
    <row r="370" s="1" customFormat="1" ht="12.75" customHeight="1"/>
    <row r="371" s="1" customFormat="1" ht="12.75" customHeight="1"/>
    <row r="372" s="1" customFormat="1" ht="12.75" customHeight="1"/>
    <row r="373" s="1" customFormat="1" ht="12.75" customHeight="1"/>
    <row r="374" s="1" customFormat="1" ht="12.75" customHeight="1"/>
    <row r="375" s="1" customFormat="1" ht="12.75" customHeight="1"/>
    <row r="376" s="1" customFormat="1" ht="12.75" customHeight="1"/>
    <row r="377" s="1" customFormat="1" ht="12.75" customHeight="1"/>
    <row r="378" s="1" customFormat="1" ht="12.75" customHeight="1"/>
    <row r="379" s="1" customFormat="1" ht="12.75" customHeight="1"/>
    <row r="380" s="1" customFormat="1" ht="12.75" customHeight="1"/>
    <row r="381" s="1" customFormat="1" ht="12.75" customHeight="1"/>
    <row r="382" s="1" customFormat="1" ht="12.75" customHeight="1"/>
    <row r="383" s="1" customFormat="1" ht="12.75" customHeight="1"/>
    <row r="384" s="1" customFormat="1" ht="12.75" customHeight="1"/>
    <row r="385" s="1" customFormat="1" ht="12.75" customHeight="1"/>
    <row r="386" s="1" customFormat="1" ht="12.75" customHeight="1"/>
    <row r="387" s="1" customFormat="1" ht="12.75" customHeight="1"/>
    <row r="388" s="1" customFormat="1" ht="12.75" customHeight="1"/>
    <row r="389" s="1" customFormat="1" ht="12.75" customHeight="1"/>
    <row r="390" s="1" customFormat="1" ht="12.75" customHeight="1"/>
    <row r="391" s="1" customFormat="1" ht="12.75" customHeight="1"/>
    <row r="392" s="1" customFormat="1" ht="12.75" customHeight="1"/>
    <row r="393" s="1" customFormat="1" ht="12.75" customHeight="1"/>
    <row r="394" s="1" customFormat="1" ht="12.75" customHeight="1"/>
    <row r="395" s="1" customFormat="1" ht="12.75" customHeight="1"/>
    <row r="396" s="1" customFormat="1" ht="12.75" customHeight="1"/>
    <row r="397" s="1" customFormat="1" ht="12.75" customHeight="1"/>
    <row r="398" s="1" customFormat="1" ht="12.75" customHeight="1"/>
    <row r="399" s="1" customFormat="1" ht="12.75" customHeight="1"/>
    <row r="400" s="1" customFormat="1" ht="12.75" customHeight="1"/>
    <row r="401" s="1" customFormat="1" ht="12.75" customHeight="1"/>
    <row r="402" s="1" customFormat="1" ht="12.75" customHeight="1"/>
    <row r="403" s="1" customFormat="1" ht="12.75" customHeight="1"/>
    <row r="404" s="1" customFormat="1" ht="12.75" customHeight="1"/>
    <row r="405" s="1" customFormat="1" ht="12.75" customHeight="1"/>
    <row r="406" s="1" customFormat="1" ht="12.75" customHeight="1"/>
    <row r="407" s="1" customFormat="1" ht="12.75" customHeight="1"/>
    <row r="408" s="1" customFormat="1" ht="12.75" customHeight="1"/>
    <row r="409" s="1" customFormat="1" ht="12.75" customHeight="1"/>
    <row r="410" s="1" customFormat="1" ht="12.75" customHeight="1"/>
    <row r="411" s="1" customFormat="1" ht="12.75" customHeight="1"/>
    <row r="412" s="1" customFormat="1" ht="12.75" customHeight="1"/>
    <row r="413" s="1" customFormat="1" ht="12.75" customHeight="1"/>
    <row r="414" s="1" customFormat="1" ht="12.75" customHeight="1"/>
    <row r="415" s="1" customFormat="1" ht="12.75" customHeight="1"/>
    <row r="416" s="1" customFormat="1" ht="12.75" customHeight="1"/>
    <row r="417" s="1" customFormat="1" ht="12.75" customHeight="1"/>
    <row r="418" s="1" customFormat="1" ht="12.75" customHeight="1"/>
    <row r="419" s="1" customFormat="1" ht="12.75" customHeight="1"/>
    <row r="420" s="1" customFormat="1" ht="12.75" customHeight="1"/>
    <row r="421" s="1" customFormat="1" ht="12.75" customHeight="1"/>
    <row r="422" s="1" customFormat="1" ht="12.75" customHeight="1"/>
    <row r="423" s="1" customFormat="1" ht="12.75" customHeight="1"/>
    <row r="424" s="1" customFormat="1" ht="12.75" customHeight="1"/>
    <row r="425" s="1" customFormat="1" ht="12.75" customHeight="1"/>
    <row r="426" s="1" customFormat="1" ht="12.75" customHeight="1"/>
    <row r="427" s="1" customFormat="1" ht="12.75" customHeight="1"/>
    <row r="428" s="1" customFormat="1" ht="12.75" customHeight="1"/>
    <row r="429" s="1" customFormat="1" ht="12.75" customHeight="1"/>
    <row r="430" s="1" customFormat="1" ht="12.75" customHeight="1"/>
    <row r="431" s="1" customFormat="1" ht="12.75" customHeight="1"/>
    <row r="432" s="1" customFormat="1" ht="12.75" customHeight="1"/>
    <row r="433" s="1" customFormat="1" ht="12.75" customHeight="1"/>
    <row r="434" s="1" customFormat="1" ht="12.75" customHeight="1"/>
    <row r="435" s="1" customFormat="1" ht="12.75" customHeight="1"/>
    <row r="436" s="1" customFormat="1" ht="12.75" customHeight="1"/>
    <row r="437" s="1" customFormat="1" ht="12.75" customHeight="1"/>
    <row r="438" s="1" customFormat="1" ht="12.75" customHeight="1"/>
    <row r="439" s="1" customFormat="1" ht="12.75" customHeight="1"/>
    <row r="440" s="1" customFormat="1" ht="12.75" customHeight="1"/>
    <row r="441" s="1" customFormat="1" ht="12.75" customHeight="1"/>
    <row r="442" s="1" customFormat="1" ht="12.75" customHeight="1"/>
    <row r="443" s="1" customFormat="1" ht="12.75" customHeight="1"/>
    <row r="444" s="1" customFormat="1" ht="12.75" customHeight="1"/>
    <row r="445" s="1" customFormat="1" ht="12.75" customHeight="1"/>
    <row r="446" s="1" customFormat="1" ht="12.75" customHeight="1"/>
    <row r="447" s="1" customFormat="1" ht="12.75" customHeight="1"/>
    <row r="448" s="1" customFormat="1" ht="12.75" customHeight="1"/>
    <row r="449" s="1" customFormat="1" ht="12.75" customHeight="1"/>
    <row r="450" s="1" customFormat="1" ht="12.75" customHeight="1"/>
    <row r="451" s="1" customFormat="1" ht="12.75" customHeight="1"/>
    <row r="452" s="1" customFormat="1" ht="12.75" customHeight="1"/>
    <row r="453" s="1" customFormat="1" ht="12.75" customHeight="1"/>
    <row r="454" s="1" customFormat="1" ht="12.75" customHeight="1"/>
    <row r="455" s="1" customFormat="1" ht="12.75" customHeight="1"/>
    <row r="456" s="1" customFormat="1" ht="12.75" customHeight="1"/>
    <row r="457" s="1" customFormat="1" ht="12.75" customHeight="1"/>
    <row r="458" s="1" customFormat="1" ht="12.75" customHeight="1"/>
    <row r="459" s="1" customFormat="1" ht="12.75" customHeight="1"/>
    <row r="460" s="1" customFormat="1" ht="12.75" customHeight="1"/>
    <row r="461" s="1" customFormat="1" ht="12.75" customHeight="1"/>
    <row r="462" s="1" customFormat="1" ht="12.75" customHeight="1"/>
    <row r="463" s="1" customFormat="1" ht="12.75" customHeight="1"/>
    <row r="464" s="1" customFormat="1" ht="12.75" customHeight="1"/>
    <row r="465" s="1" customFormat="1" ht="12.75" customHeight="1"/>
    <row r="466" s="1" customFormat="1" ht="12.75" customHeight="1"/>
    <row r="467" s="1" customFormat="1" ht="12.75" customHeight="1"/>
    <row r="468" s="1" customFormat="1" ht="12.75" customHeight="1"/>
    <row r="469" s="1" customFormat="1" ht="12.75" customHeight="1"/>
    <row r="470" s="1" customFormat="1" ht="12.75" customHeight="1"/>
    <row r="471" s="1" customFormat="1" ht="12.75" customHeight="1"/>
    <row r="472" s="1" customFormat="1" ht="12.75" customHeight="1"/>
    <row r="473" s="1" customFormat="1" ht="12.75" customHeight="1"/>
    <row r="474" s="1" customFormat="1" ht="12.75" customHeight="1"/>
    <row r="475" s="1" customFormat="1" ht="12.75" customHeight="1"/>
    <row r="476" s="1" customFormat="1" ht="12.75" customHeight="1"/>
    <row r="477" s="1" customFormat="1" ht="12.75" customHeight="1"/>
    <row r="478" s="1" customFormat="1" ht="12.75" customHeight="1"/>
    <row r="479" s="1" customFormat="1" ht="12.75" customHeight="1"/>
    <row r="480" s="1" customFormat="1" ht="12.75" customHeight="1"/>
    <row r="481" s="1" customFormat="1" ht="12.75" customHeight="1"/>
    <row r="482" s="1" customFormat="1" ht="12.75" customHeight="1"/>
    <row r="483" s="1" customFormat="1" ht="12.75" customHeight="1"/>
    <row r="484" s="1" customFormat="1" ht="12.75" customHeight="1"/>
    <row r="485" s="1" customFormat="1" ht="12.75" customHeight="1"/>
    <row r="486" s="1" customFormat="1" ht="12.75" customHeight="1"/>
    <row r="487" s="1" customFormat="1" ht="12.75" customHeight="1"/>
    <row r="488" s="1" customFormat="1" ht="12.75" customHeight="1"/>
    <row r="489" s="1" customFormat="1" ht="12.75" customHeight="1"/>
    <row r="490" s="1" customFormat="1" ht="12.75" customHeight="1"/>
    <row r="491" s="1" customFormat="1" ht="12.75" customHeight="1"/>
    <row r="492" s="1" customFormat="1" ht="12.75" customHeight="1"/>
    <row r="493" s="1" customFormat="1" ht="12.75" customHeight="1"/>
    <row r="494" s="1" customFormat="1" ht="12.75" customHeight="1"/>
    <row r="495" s="1" customFormat="1" ht="12.75" customHeight="1"/>
    <row r="496" s="1" customFormat="1" ht="12.75" customHeight="1"/>
    <row r="497" s="1" customFormat="1" ht="12.75" customHeight="1"/>
    <row r="498" s="1" customFormat="1" ht="12.75" customHeight="1"/>
    <row r="499" s="1" customFormat="1" ht="12.75" customHeight="1"/>
    <row r="500" s="1" customFormat="1" ht="12.75" customHeight="1"/>
    <row r="501" s="1" customFormat="1" ht="12.75" customHeight="1"/>
    <row r="502" s="1" customFormat="1" ht="12.75" customHeight="1"/>
    <row r="503" s="1" customFormat="1" ht="12.75" customHeight="1"/>
    <row r="504" s="1" customFormat="1" ht="12.75" customHeight="1"/>
    <row r="505" s="1" customFormat="1" ht="12.75" customHeight="1"/>
    <row r="506" s="1" customFormat="1" ht="12.75" customHeight="1"/>
    <row r="507" s="1" customFormat="1" ht="12.75" customHeight="1"/>
    <row r="508" s="1" customFormat="1" ht="12.75" customHeight="1"/>
    <row r="509" s="1" customFormat="1" ht="12.75" customHeight="1"/>
    <row r="510" s="1" customFormat="1" ht="12.75" customHeight="1"/>
    <row r="511" s="1" customFormat="1" ht="12.75" customHeight="1"/>
    <row r="512" s="1" customFormat="1" ht="12.75" customHeight="1"/>
    <row r="513" s="1" customFormat="1" ht="12.75" customHeight="1"/>
    <row r="514" s="1" customFormat="1" ht="12.75" customHeight="1"/>
    <row r="515" s="1" customFormat="1" ht="12.75" customHeight="1"/>
    <row r="516" s="1" customFormat="1" ht="12.75" customHeight="1"/>
    <row r="517" s="1" customFormat="1" ht="12.75" customHeight="1"/>
    <row r="518" s="1" customFormat="1" ht="12.75" customHeight="1"/>
    <row r="519" s="1" customFormat="1" ht="12.75" customHeight="1"/>
    <row r="520" s="1" customFormat="1" ht="12.75" customHeight="1"/>
    <row r="521" s="1" customFormat="1" ht="12.75" customHeight="1"/>
    <row r="522" s="1" customFormat="1" ht="12.75" customHeight="1"/>
    <row r="523" s="1" customFormat="1" ht="12.75" customHeight="1"/>
    <row r="524" s="1" customFormat="1" ht="12.75" customHeight="1"/>
    <row r="525" s="1" customFormat="1" ht="12.75" customHeight="1"/>
    <row r="526" s="1" customFormat="1" ht="12.75" customHeight="1"/>
    <row r="527" s="1" customFormat="1" ht="12.75" customHeight="1"/>
    <row r="528" s="1" customFormat="1" ht="12.75" customHeight="1"/>
    <row r="529" s="1" customFormat="1" ht="12.75" customHeight="1"/>
    <row r="530" s="1" customFormat="1" ht="12.75" customHeight="1"/>
    <row r="531" s="1" customFormat="1" ht="12.75" customHeight="1"/>
    <row r="532" s="1" customFormat="1" ht="12.75" customHeight="1"/>
    <row r="533" s="1" customFormat="1" ht="12.75" customHeight="1"/>
    <row r="534" s="1" customFormat="1" ht="12.75" customHeight="1"/>
    <row r="535" s="1" customFormat="1" ht="12.75" customHeight="1"/>
    <row r="536" s="1" customFormat="1" ht="12.75" customHeight="1"/>
    <row r="537" s="1" customFormat="1" ht="12.75" customHeight="1"/>
    <row r="538" s="1" customFormat="1" ht="12.75" customHeight="1"/>
    <row r="539" s="1" customFormat="1" ht="12.75" customHeight="1"/>
    <row r="540" s="1" customFormat="1" ht="12.75" customHeight="1"/>
    <row r="541" s="1" customFormat="1" ht="12.75" customHeight="1"/>
    <row r="542" s="1" customFormat="1" ht="12.75" customHeight="1"/>
    <row r="543" s="1" customFormat="1" ht="12.75" customHeight="1"/>
    <row r="544" s="1" customFormat="1" ht="12.75" customHeight="1"/>
    <row r="545" s="1" customFormat="1" ht="12.75" customHeight="1"/>
    <row r="546" s="1" customFormat="1" ht="12.75" customHeight="1"/>
    <row r="547" s="1" customFormat="1" ht="12.75" customHeight="1"/>
    <row r="548" s="1" customFormat="1" ht="12.75" customHeight="1"/>
    <row r="549" s="1" customFormat="1" ht="12.75" customHeight="1"/>
    <row r="550" s="1" customFormat="1" ht="12.75" customHeight="1"/>
    <row r="551" s="1" customFormat="1" ht="12.75" customHeight="1"/>
    <row r="552" s="1" customFormat="1" ht="12.75" customHeight="1"/>
    <row r="553" s="1" customFormat="1" ht="12.75" customHeight="1"/>
    <row r="554" s="1" customFormat="1" ht="12.75" customHeight="1"/>
    <row r="555" s="1" customFormat="1" ht="12.75" customHeight="1"/>
    <row r="556" s="1" customFormat="1" ht="12.75" customHeight="1"/>
    <row r="557" s="1" customFormat="1" ht="12.75" customHeight="1"/>
    <row r="558" s="1" customFormat="1" ht="12.75" customHeight="1"/>
    <row r="559" s="1" customFormat="1" ht="12.75" customHeight="1"/>
    <row r="560" s="1" customFormat="1" ht="12.75" customHeight="1"/>
    <row r="561" s="1" customFormat="1" ht="12.75" customHeight="1"/>
    <row r="562" s="1" customFormat="1" ht="12.75" customHeight="1"/>
    <row r="563" s="1" customFormat="1" ht="12.75" customHeight="1"/>
    <row r="564" s="1" customFormat="1" ht="12.75" customHeight="1"/>
    <row r="565" s="1" customFormat="1" ht="12.75" customHeight="1"/>
    <row r="566" s="1" customFormat="1" ht="12.75" customHeight="1"/>
    <row r="567" s="1" customFormat="1" ht="12.75" customHeight="1"/>
    <row r="568" s="1" customFormat="1" ht="12.75" customHeight="1"/>
    <row r="569" s="1" customFormat="1" ht="12.75" customHeight="1"/>
    <row r="570" s="1" customFormat="1" ht="12.75" customHeight="1"/>
    <row r="571" s="1" customFormat="1" ht="12.75" customHeight="1"/>
    <row r="572" s="1" customFormat="1" ht="12.75" customHeight="1"/>
    <row r="573" s="1" customFormat="1" ht="12.75" customHeight="1"/>
    <row r="574" s="1" customFormat="1" ht="12.75" customHeight="1"/>
    <row r="575" s="1" customFormat="1" ht="12.75" customHeight="1"/>
    <row r="576" s="1" customFormat="1" ht="12.75" customHeight="1"/>
    <row r="577" s="1" customFormat="1" ht="12.75" customHeight="1"/>
    <row r="578" s="1" customFormat="1" ht="12.75" customHeight="1"/>
    <row r="579" s="1" customFormat="1" ht="12.75" customHeight="1"/>
    <row r="580" s="1" customFormat="1" ht="12.75" customHeight="1"/>
    <row r="581" s="1" customFormat="1" ht="12.75" customHeight="1"/>
    <row r="582" s="1" customFormat="1" ht="12.75" customHeight="1"/>
    <row r="583" s="1" customFormat="1" ht="12.75" customHeight="1"/>
    <row r="584" s="1" customFormat="1" ht="12.75" customHeight="1"/>
    <row r="585" s="1" customFormat="1" ht="12.75" customHeight="1"/>
    <row r="586" s="1" customFormat="1" ht="12.75" customHeight="1"/>
    <row r="587" s="1" customFormat="1" ht="12.75" customHeight="1"/>
    <row r="588" s="1" customFormat="1" ht="12.75" customHeight="1"/>
    <row r="589" s="1" customFormat="1" ht="12.75" customHeight="1"/>
    <row r="590" s="1" customFormat="1" ht="12.75" customHeight="1"/>
    <row r="591" s="1" customFormat="1" ht="12.75" customHeight="1"/>
    <row r="592" s="1" customFormat="1" ht="12.75" customHeight="1"/>
    <row r="593" s="1" customFormat="1" ht="12.75" customHeight="1"/>
    <row r="594" s="1" customFormat="1" ht="12.75" customHeight="1"/>
    <row r="595" s="1" customFormat="1" ht="12.75" customHeight="1"/>
    <row r="596" s="1" customFormat="1" ht="12.75" customHeight="1"/>
    <row r="597" s="1" customFormat="1" ht="12.75" customHeight="1"/>
    <row r="598" s="1" customFormat="1" ht="12.75" customHeight="1"/>
    <row r="599" s="1" customFormat="1" ht="12.75" customHeight="1"/>
    <row r="600" s="1" customFormat="1" ht="12.75" customHeight="1"/>
    <row r="601" s="1" customFormat="1" ht="12.75" customHeight="1"/>
    <row r="602" s="1" customFormat="1" ht="12.75" customHeight="1"/>
    <row r="603" s="1" customFormat="1" ht="12.75" customHeight="1"/>
    <row r="604" s="1" customFormat="1" ht="12.75" customHeight="1"/>
    <row r="605" s="1" customFormat="1" ht="12.75" customHeight="1"/>
    <row r="606" s="1" customFormat="1" ht="12.75" customHeight="1"/>
    <row r="607" s="1" customFormat="1" ht="12.75" customHeight="1"/>
    <row r="608" s="1" customFormat="1" ht="12.75" customHeight="1"/>
    <row r="609" s="1" customFormat="1" ht="12.75" customHeight="1"/>
    <row r="610" s="1" customFormat="1" ht="12.75" customHeight="1"/>
    <row r="611" s="1" customFormat="1" ht="12.75" customHeight="1"/>
    <row r="612" s="1" customFormat="1" ht="12.75" customHeight="1"/>
    <row r="613" s="1" customFormat="1" ht="12.75" customHeight="1"/>
    <row r="614" s="1" customFormat="1" ht="12.75" customHeight="1"/>
    <row r="615" s="1" customFormat="1" ht="12.75" customHeight="1"/>
    <row r="616" s="1" customFormat="1" ht="12.75" customHeight="1"/>
    <row r="617" s="1" customFormat="1" ht="12.75" customHeight="1"/>
    <row r="618" s="1" customFormat="1" ht="12.75" customHeight="1"/>
    <row r="619" s="1" customFormat="1" ht="12.75" customHeight="1"/>
    <row r="620" s="1" customFormat="1" ht="12.75" customHeight="1"/>
    <row r="621" s="1" customFormat="1" ht="12.75" customHeight="1"/>
    <row r="622" s="1" customFormat="1" ht="12.75" customHeight="1"/>
    <row r="623" s="1" customFormat="1" ht="12.75" customHeight="1"/>
    <row r="624" s="1" customFormat="1" ht="12.75" customHeight="1"/>
    <row r="625" s="1" customFormat="1" ht="12.75" customHeight="1"/>
    <row r="626" s="1" customFormat="1" ht="12.75" customHeight="1"/>
    <row r="627" s="1" customFormat="1" ht="12.75" customHeight="1"/>
    <row r="628" s="1" customFormat="1" ht="12.75" customHeight="1"/>
    <row r="629" s="1" customFormat="1" ht="12.75" customHeight="1"/>
    <row r="630" s="1" customFormat="1" ht="12.75" customHeight="1"/>
    <row r="631" s="1" customFormat="1" ht="12.75" customHeight="1"/>
    <row r="632" s="1" customFormat="1" ht="12.75" customHeight="1"/>
    <row r="633" s="1" customFormat="1" ht="12.75" customHeight="1"/>
    <row r="634" s="1" customFormat="1" ht="12.75" customHeight="1"/>
    <row r="635" s="1" customFormat="1" ht="12.75" customHeight="1"/>
    <row r="636" s="1" customFormat="1" ht="12.75" customHeight="1"/>
    <row r="637" s="1" customFormat="1" ht="12.75" customHeight="1"/>
    <row r="638" s="1" customFormat="1" ht="12.75" customHeight="1"/>
    <row r="639" s="1" customFormat="1" ht="12.75" customHeight="1"/>
    <row r="640" s="1" customFormat="1" ht="12.75" customHeight="1"/>
    <row r="641" s="1" customFormat="1" ht="12.75" customHeight="1"/>
    <row r="642" s="1" customFormat="1" ht="12.75" customHeight="1"/>
    <row r="643" s="1" customFormat="1" ht="12.75" customHeight="1"/>
    <row r="644" s="1" customFormat="1" ht="12.75" customHeight="1"/>
    <row r="645" s="1" customFormat="1" ht="12.75" customHeight="1"/>
    <row r="646" s="1" customFormat="1" ht="12.75" customHeight="1"/>
    <row r="647" s="1" customFormat="1" ht="12.75" customHeight="1"/>
    <row r="648" s="1" customFormat="1" ht="12.75" customHeight="1"/>
    <row r="649" s="1" customFormat="1" ht="12.75" customHeight="1"/>
    <row r="650" s="1" customFormat="1" ht="12.75" customHeight="1"/>
    <row r="651" s="1" customFormat="1" ht="12.75" customHeight="1"/>
    <row r="652" s="1" customFormat="1" ht="12.75" customHeight="1"/>
    <row r="653" s="1" customFormat="1" ht="12.75" customHeight="1"/>
    <row r="654" s="1" customFormat="1" ht="12.75" customHeight="1"/>
    <row r="655" s="1" customFormat="1" ht="12.75" customHeight="1"/>
    <row r="656" s="1" customFormat="1" ht="12.75" customHeight="1"/>
    <row r="657" s="1" customFormat="1" ht="12.75" customHeight="1"/>
    <row r="658" s="1" customFormat="1" ht="12.75" customHeight="1"/>
    <row r="659" s="1" customFormat="1" ht="12.75" customHeight="1"/>
    <row r="660" s="1" customFormat="1" ht="12.75" customHeight="1"/>
    <row r="661" s="1" customFormat="1" ht="12.75" customHeight="1"/>
    <row r="662" s="1" customFormat="1" ht="12.75" customHeight="1"/>
    <row r="663" s="1" customFormat="1" ht="12.75" customHeight="1"/>
    <row r="664" s="1" customFormat="1" ht="12.75" customHeight="1"/>
    <row r="665" s="1" customFormat="1" ht="12.75" customHeight="1"/>
    <row r="666" s="1" customFormat="1" ht="12.75" customHeight="1"/>
    <row r="667" s="1" customFormat="1" ht="12.75" customHeight="1"/>
    <row r="668" s="1" customFormat="1" ht="12.75" customHeight="1"/>
    <row r="669" s="1" customFormat="1" ht="12.75" customHeight="1"/>
    <row r="670" s="1" customFormat="1" ht="12.75" customHeight="1"/>
    <row r="671" s="1" customFormat="1" ht="12.75" customHeight="1"/>
    <row r="672" s="1" customFormat="1" ht="12.75" customHeight="1"/>
    <row r="673" s="1" customFormat="1" ht="12.75" customHeight="1"/>
    <row r="674" s="1" customFormat="1" ht="12.75" customHeight="1"/>
    <row r="675" s="1" customFormat="1" ht="12.75" customHeight="1"/>
    <row r="676" s="1" customFormat="1" ht="12.75" customHeight="1"/>
    <row r="677" s="1" customFormat="1" ht="12.75" customHeight="1"/>
    <row r="678" s="1" customFormat="1" ht="12.75" customHeight="1"/>
    <row r="679" s="1" customFormat="1" ht="12.75" customHeight="1"/>
    <row r="680" s="1" customFormat="1" ht="12.75" customHeight="1"/>
    <row r="681" s="1" customFormat="1" ht="12.75" customHeight="1"/>
    <row r="682" s="1" customFormat="1" ht="12.75" customHeight="1"/>
    <row r="683" s="1" customFormat="1" ht="12.75" customHeight="1"/>
    <row r="684" s="1" customFormat="1" ht="12.75" customHeight="1"/>
    <row r="685" s="1" customFormat="1" ht="12.75" customHeight="1"/>
    <row r="686" s="1" customFormat="1" ht="12.75" customHeight="1"/>
    <row r="687" s="1" customFormat="1" ht="12.75" customHeight="1"/>
    <row r="688" s="1" customFormat="1" ht="12.75" customHeight="1"/>
    <row r="689" s="1" customFormat="1" ht="12.75" customHeight="1"/>
    <row r="690" s="1" customFormat="1" ht="12.75" customHeight="1"/>
    <row r="691" s="1" customFormat="1" ht="12.75" customHeight="1"/>
    <row r="692" s="1" customFormat="1" ht="12.75" customHeight="1"/>
    <row r="693" s="1" customFormat="1" ht="12.75" customHeight="1"/>
    <row r="694" s="1" customFormat="1" ht="12.75" customHeight="1"/>
    <row r="695" s="1" customFormat="1" ht="12.75" customHeight="1"/>
    <row r="696" s="1" customFormat="1" ht="12.75" customHeight="1"/>
    <row r="697" s="1" customFormat="1" ht="12.75" customHeight="1"/>
    <row r="698" s="1" customFormat="1" ht="12.75" customHeight="1"/>
    <row r="699" s="1" customFormat="1" ht="12.75" customHeight="1"/>
    <row r="700" s="1" customFormat="1" ht="12.75" customHeight="1"/>
    <row r="701" s="1" customFormat="1" ht="12.75" customHeight="1"/>
    <row r="702" s="1" customFormat="1" ht="12.75" customHeight="1"/>
    <row r="703" s="1" customFormat="1" ht="12.75" customHeight="1"/>
    <row r="704" s="1" customFormat="1" ht="12.75" customHeight="1"/>
    <row r="705" s="1" customFormat="1" ht="12.75" customHeight="1"/>
    <row r="706" s="1" customFormat="1" ht="12.75" customHeight="1"/>
    <row r="707" s="1" customFormat="1" ht="12.75" customHeight="1"/>
    <row r="708" s="1" customFormat="1" ht="12.75" customHeight="1"/>
    <row r="709" s="1" customFormat="1" ht="12.75" customHeight="1"/>
    <row r="710" s="1" customFormat="1" ht="12.75" customHeight="1"/>
    <row r="711" s="1" customFormat="1" ht="12.75" customHeight="1"/>
    <row r="712" s="1" customFormat="1" ht="12.75" customHeight="1"/>
    <row r="713" s="1" customFormat="1" ht="12.75" customHeight="1"/>
    <row r="714" s="1" customFormat="1" ht="12.75" customHeight="1"/>
    <row r="715" s="1" customFormat="1" ht="12.75" customHeight="1"/>
    <row r="716" s="1" customFormat="1" ht="12.75" customHeight="1"/>
    <row r="717" s="1" customFormat="1" ht="12.75" customHeight="1"/>
    <row r="718" s="1" customFormat="1" ht="12.75" customHeight="1"/>
    <row r="719" s="1" customFormat="1" ht="12.75" customHeight="1"/>
    <row r="720" s="1" customFormat="1" ht="12.75" customHeight="1"/>
    <row r="721" s="1" customFormat="1" ht="12.75" customHeight="1"/>
    <row r="722" s="1" customFormat="1" ht="12.75" customHeight="1"/>
    <row r="723" s="1" customFormat="1" ht="12.75" customHeight="1"/>
    <row r="724" s="1" customFormat="1" ht="12.75" customHeight="1"/>
    <row r="725" s="1" customFormat="1" ht="12.75" customHeight="1"/>
    <row r="726" s="1" customFormat="1" ht="12.75" customHeight="1"/>
    <row r="727" s="1" customFormat="1" ht="12.75" customHeight="1"/>
    <row r="728" s="1" customFormat="1" ht="12.75" customHeight="1"/>
    <row r="729" s="1" customFormat="1" ht="12.75" customHeight="1"/>
    <row r="730" s="1" customFormat="1" ht="12.75" customHeight="1"/>
    <row r="731" s="1" customFormat="1" ht="12.75" customHeight="1"/>
    <row r="732" s="1" customFormat="1" ht="12.75" customHeight="1"/>
    <row r="733" s="1" customFormat="1" ht="12.75" customHeight="1"/>
    <row r="734" s="1" customFormat="1" ht="12.75" customHeight="1"/>
    <row r="735" s="1" customFormat="1" ht="12.75" customHeight="1"/>
    <row r="736" s="1" customFormat="1" ht="12.75" customHeight="1"/>
    <row r="737" s="1" customFormat="1" ht="12.75" customHeight="1"/>
    <row r="738" s="1" customFormat="1" ht="12.75" customHeight="1"/>
    <row r="739" s="1" customFormat="1" ht="12.75" customHeight="1"/>
    <row r="740" s="1" customFormat="1" ht="12.75" customHeight="1"/>
    <row r="741" s="1" customFormat="1" ht="12.75" customHeight="1"/>
    <row r="742" s="1" customFormat="1" ht="12.75" customHeight="1"/>
    <row r="743" s="1" customFormat="1" ht="12.75" customHeight="1"/>
    <row r="744" s="1" customFormat="1" ht="12.75" customHeight="1"/>
    <row r="745" s="1" customFormat="1" ht="12.75" customHeight="1"/>
    <row r="746" s="1" customFormat="1" ht="12.75" customHeight="1"/>
    <row r="747" s="1" customFormat="1" ht="12.75" customHeight="1"/>
    <row r="748" s="1" customFormat="1" ht="12.75" customHeight="1"/>
    <row r="749" s="1" customFormat="1" ht="12.75" customHeight="1"/>
    <row r="750" s="1" customFormat="1" ht="12.75" customHeight="1"/>
    <row r="751" s="1" customFormat="1" ht="12.75" customHeight="1"/>
    <row r="752" s="1" customFormat="1" ht="12.75" customHeight="1"/>
    <row r="753" s="1" customFormat="1" ht="12.75" customHeight="1"/>
    <row r="754" s="1" customFormat="1" ht="12.75" customHeight="1"/>
    <row r="755" s="1" customFormat="1" ht="12.75" customHeight="1"/>
    <row r="756" s="1" customFormat="1" ht="12.75" customHeight="1"/>
    <row r="757" s="1" customFormat="1" ht="12.75" customHeight="1"/>
    <row r="758" s="1" customFormat="1" ht="12.75" customHeight="1"/>
    <row r="759" s="1" customFormat="1" ht="12.75" customHeight="1"/>
    <row r="760" s="1" customFormat="1" ht="12.75" customHeight="1"/>
    <row r="761" s="1" customFormat="1" ht="12.75" customHeight="1"/>
    <row r="762" s="1" customFormat="1" ht="12.75" customHeight="1"/>
    <row r="763" s="1" customFormat="1" ht="12.75" customHeight="1"/>
    <row r="764" s="1" customFormat="1" ht="12.75" customHeight="1"/>
    <row r="765" s="1" customFormat="1" ht="12.75" customHeight="1"/>
    <row r="766" s="1" customFormat="1" ht="12.75" customHeight="1"/>
    <row r="767" s="1" customFormat="1" ht="12.75" customHeight="1"/>
    <row r="768" s="1" customFormat="1" ht="12.75" customHeight="1"/>
    <row r="769" s="1" customFormat="1" ht="12.75" customHeight="1"/>
    <row r="770" s="1" customFormat="1" ht="12.75" customHeight="1"/>
    <row r="771" s="1" customFormat="1" ht="12.75" customHeight="1"/>
    <row r="772" s="1" customFormat="1" ht="12.75" customHeight="1"/>
    <row r="773" s="1" customFormat="1" ht="12.75" customHeight="1"/>
    <row r="774" s="1" customFormat="1" ht="12.75" customHeight="1"/>
    <row r="775" s="1" customFormat="1" ht="12.75" customHeight="1"/>
    <row r="776" s="1" customFormat="1" ht="12.75" customHeight="1"/>
    <row r="777" s="1" customFormat="1" ht="12.75" customHeight="1"/>
    <row r="778" s="1" customFormat="1" ht="12.75" customHeight="1"/>
    <row r="779" s="1" customFormat="1" ht="12.75" customHeight="1"/>
    <row r="780" s="1" customFormat="1" ht="12.75" customHeight="1"/>
    <row r="781" s="1" customFormat="1" ht="12.75" customHeight="1"/>
    <row r="782" s="1" customFormat="1" ht="12.75" customHeight="1"/>
    <row r="783" s="1" customFormat="1" ht="12.75" customHeight="1"/>
    <row r="784" s="1" customFormat="1" ht="12.75" customHeight="1"/>
    <row r="785" s="1" customFormat="1" ht="12.75" customHeight="1"/>
    <row r="786" s="1" customFormat="1" ht="12.75" customHeight="1"/>
    <row r="787" s="1" customFormat="1" ht="12.75" customHeight="1"/>
    <row r="788" s="1" customFormat="1" ht="12.75" customHeight="1"/>
    <row r="789" s="1" customFormat="1" ht="12.75" customHeight="1"/>
    <row r="790" s="1" customFormat="1" ht="12.75" customHeight="1"/>
    <row r="791" s="1" customFormat="1" ht="12.75" customHeight="1"/>
    <row r="792" s="1" customFormat="1" ht="12.75" customHeight="1"/>
    <row r="793" s="1" customFormat="1" ht="12.75" customHeight="1"/>
    <row r="794" s="1" customFormat="1" ht="12.75" customHeight="1"/>
    <row r="795" s="1" customFormat="1" ht="12.75" customHeight="1"/>
    <row r="796" s="1" customFormat="1" ht="12.75" customHeight="1"/>
    <row r="797" s="1" customFormat="1" ht="12.75" customHeight="1"/>
    <row r="798" s="1" customFormat="1" ht="12.75" customHeight="1"/>
    <row r="799" s="1" customFormat="1" ht="12.75" customHeight="1"/>
    <row r="800" s="1" customFormat="1" ht="12.75" customHeight="1"/>
    <row r="801" s="1" customFormat="1" ht="12.75" customHeight="1"/>
    <row r="802" s="1" customFormat="1" ht="12.75" customHeight="1"/>
    <row r="803" s="1" customFormat="1" ht="12.75" customHeight="1"/>
    <row r="804" s="1" customFormat="1" ht="12.75" customHeight="1"/>
    <row r="805" s="1" customFormat="1" ht="12.75" customHeight="1"/>
    <row r="806" s="1" customFormat="1" ht="12.75" customHeight="1"/>
    <row r="807" s="1" customFormat="1" ht="12.75" customHeight="1"/>
    <row r="808" s="1" customFormat="1" ht="12.75" customHeight="1"/>
    <row r="809" s="1" customFormat="1" ht="12.75" customHeight="1"/>
    <row r="810" s="1" customFormat="1" ht="12.75" customHeight="1"/>
    <row r="811" s="1" customFormat="1" ht="12.75" customHeight="1"/>
    <row r="812" s="1" customFormat="1" ht="12.75" customHeight="1"/>
    <row r="813" s="1" customFormat="1" ht="12.75" customHeight="1"/>
    <row r="814" s="1" customFormat="1" ht="12.75" customHeight="1"/>
    <row r="815" s="1" customFormat="1" ht="12.75" customHeight="1"/>
    <row r="816" s="1" customFormat="1" ht="12.75" customHeight="1"/>
    <row r="817" s="1" customFormat="1" ht="12.75" customHeight="1"/>
    <row r="818" s="1" customFormat="1" ht="12.75" customHeight="1"/>
    <row r="819" s="1" customFormat="1" ht="12.75" customHeight="1"/>
    <row r="820" s="1" customFormat="1" ht="12.75" customHeight="1"/>
    <row r="821" s="1" customFormat="1" ht="12.75" customHeight="1"/>
    <row r="822" s="1" customFormat="1" ht="12.75" customHeight="1"/>
    <row r="823" s="1" customFormat="1" ht="12.75" customHeight="1"/>
    <row r="824" s="1" customFormat="1" ht="12.75" customHeight="1"/>
    <row r="825" s="1" customFormat="1" ht="12.75" customHeight="1"/>
    <row r="826" s="1" customFormat="1" ht="12.75" customHeight="1"/>
    <row r="827" s="1" customFormat="1" ht="12.75" customHeight="1"/>
    <row r="828" s="1" customFormat="1" ht="12.75" customHeight="1"/>
    <row r="829" s="1" customFormat="1" ht="12.75" customHeight="1"/>
    <row r="830" s="1" customFormat="1" ht="12.75" customHeight="1"/>
    <row r="831" s="1" customFormat="1" ht="12.75" customHeight="1"/>
    <row r="832" s="1" customFormat="1" ht="12.75" customHeight="1"/>
    <row r="833" s="1" customFormat="1" ht="12.75" customHeight="1"/>
    <row r="834" s="1" customFormat="1" ht="12.75" customHeight="1"/>
    <row r="835" s="1" customFormat="1" ht="12.75" customHeight="1"/>
    <row r="836" s="1" customFormat="1" ht="12.75" customHeight="1"/>
    <row r="837" s="1" customFormat="1" ht="12.75" customHeight="1"/>
    <row r="838" s="1" customFormat="1" ht="12.75" customHeight="1"/>
    <row r="839" s="1" customFormat="1" ht="12.75" customHeight="1"/>
    <row r="840" s="1" customFormat="1" ht="12.75" customHeight="1"/>
    <row r="841" s="1" customFormat="1" ht="12.75" customHeight="1"/>
    <row r="842" s="1" customFormat="1" ht="12.75" customHeight="1"/>
    <row r="843" s="1" customFormat="1" ht="12.75" customHeight="1"/>
    <row r="844" s="1" customFormat="1" ht="12.75" customHeight="1"/>
    <row r="845" s="1" customFormat="1" ht="12.75" customHeight="1"/>
    <row r="846" s="1" customFormat="1" ht="12.75" customHeight="1"/>
    <row r="847" s="1" customFormat="1" ht="12.75" customHeight="1"/>
    <row r="848" s="1" customFormat="1" ht="12.75" customHeight="1"/>
    <row r="849" s="1" customFormat="1" ht="12.75" customHeight="1"/>
    <row r="850" s="1" customFormat="1" ht="12.75" customHeight="1"/>
    <row r="851" s="1" customFormat="1" ht="12.75" customHeight="1"/>
    <row r="852" s="1" customFormat="1" ht="12.75" customHeight="1"/>
    <row r="853" s="1" customFormat="1" ht="12.75" customHeight="1"/>
    <row r="854" s="1" customFormat="1" ht="12.75" customHeight="1"/>
    <row r="855" s="1" customFormat="1" ht="12.75" customHeight="1"/>
    <row r="856" s="1" customFormat="1" ht="12.75" customHeight="1"/>
    <row r="857" s="1" customFormat="1" ht="12.75" customHeight="1"/>
    <row r="858" s="1" customFormat="1" ht="12.75" customHeight="1"/>
    <row r="859" s="1" customFormat="1" ht="12.75" customHeight="1"/>
    <row r="860" s="1" customFormat="1" ht="12.75" customHeight="1"/>
    <row r="861" s="1" customFormat="1" ht="12.75" customHeight="1"/>
    <row r="862" s="1" customFormat="1" ht="12.75" customHeight="1"/>
    <row r="863" s="1" customFormat="1" ht="12.75" customHeight="1"/>
    <row r="864" s="1" customFormat="1" ht="12.75" customHeight="1"/>
    <row r="865" s="1" customFormat="1" ht="12.75" customHeight="1"/>
    <row r="866" s="1" customFormat="1" ht="12.75" customHeight="1"/>
    <row r="867" s="1" customFormat="1" ht="12.75" customHeight="1"/>
    <row r="868" s="1" customFormat="1" ht="12.75" customHeight="1"/>
    <row r="869" s="1" customFormat="1" ht="12.75" customHeight="1"/>
    <row r="870" s="1" customFormat="1" ht="12.75" customHeight="1"/>
    <row r="871" s="1" customFormat="1" ht="12.75" customHeight="1"/>
    <row r="872" s="1" customFormat="1" ht="12.75" customHeight="1"/>
    <row r="873" s="1" customFormat="1" ht="12.75" customHeight="1"/>
    <row r="874" s="1" customFormat="1" ht="12.75" customHeight="1"/>
    <row r="875" s="1" customFormat="1" ht="12.75" customHeight="1"/>
    <row r="876" s="1" customFormat="1" ht="12.75" customHeight="1"/>
    <row r="877" s="1" customFormat="1" ht="12.75" customHeight="1"/>
    <row r="878" s="1" customFormat="1" ht="12.75" customHeight="1"/>
    <row r="879" s="1" customFormat="1" ht="12.75" customHeight="1"/>
    <row r="880" s="1" customFormat="1" ht="12.75" customHeight="1"/>
    <row r="881" s="1" customFormat="1" ht="12.75" customHeight="1"/>
    <row r="882" s="1" customFormat="1" ht="12.75" customHeight="1"/>
    <row r="883" s="1" customFormat="1" ht="12.75" customHeight="1"/>
    <row r="884" s="1" customFormat="1" ht="12.75" customHeight="1"/>
    <row r="885" s="1" customFormat="1" ht="12.75" customHeight="1"/>
    <row r="886" s="1" customFormat="1" ht="12.75" customHeight="1"/>
    <row r="887" s="1" customFormat="1" ht="12.75" customHeight="1"/>
    <row r="888" s="1" customFormat="1" ht="12.75" customHeight="1"/>
    <row r="889" s="1" customFormat="1" ht="12.75" customHeight="1"/>
    <row r="890" s="1" customFormat="1" ht="12.75" customHeight="1"/>
    <row r="891" s="1" customFormat="1" ht="12.75" customHeight="1"/>
    <row r="892" s="1" customFormat="1" ht="12.75" customHeight="1"/>
    <row r="893" s="1" customFormat="1" ht="12.75" customHeight="1"/>
    <row r="894" s="1" customFormat="1" ht="12.75" customHeight="1"/>
    <row r="895" s="1" customFormat="1" ht="12.75" customHeight="1"/>
    <row r="896" s="1" customFormat="1" ht="12.75" customHeight="1"/>
    <row r="897" s="1" customFormat="1" ht="12.75" customHeight="1"/>
    <row r="898" s="1" customFormat="1" ht="12.75" customHeight="1"/>
    <row r="899" s="1" customFormat="1" ht="12.75" customHeight="1"/>
    <row r="900" s="1" customFormat="1" ht="12.75" customHeight="1"/>
    <row r="901" s="1" customFormat="1" ht="12.75" customHeight="1"/>
    <row r="902" s="1" customFormat="1" ht="12.75" customHeight="1"/>
    <row r="903" s="1" customFormat="1" ht="12.75" customHeight="1"/>
    <row r="904" s="1" customFormat="1" ht="12.75" customHeight="1"/>
    <row r="905" s="1" customFormat="1" ht="12.75" customHeight="1"/>
    <row r="906" s="1" customFormat="1" ht="12.75" customHeight="1"/>
    <row r="907" s="1" customFormat="1" ht="12.75" customHeight="1"/>
    <row r="908" s="1" customFormat="1" ht="12.75" customHeight="1"/>
    <row r="909" s="1" customFormat="1" ht="12.75" customHeight="1"/>
    <row r="910" s="1" customFormat="1" ht="12.75" customHeight="1"/>
    <row r="911" s="1" customFormat="1" ht="12.75" customHeight="1"/>
    <row r="912" s="1" customFormat="1" ht="12.75" customHeight="1"/>
    <row r="913" s="1" customFormat="1" ht="12.75" customHeight="1"/>
    <row r="914" s="1" customFormat="1" ht="12.75" customHeight="1"/>
    <row r="915" s="1" customFormat="1" ht="12.75" customHeight="1"/>
    <row r="916" s="1" customFormat="1" ht="12.75" customHeight="1"/>
    <row r="917" s="1" customFormat="1" ht="12.75" customHeight="1"/>
    <row r="918" s="1" customFormat="1" ht="12.75" customHeight="1"/>
    <row r="919" s="1" customFormat="1" ht="12.75" customHeight="1"/>
    <row r="920" s="1" customFormat="1" ht="12.75" customHeight="1"/>
    <row r="921" s="1" customFormat="1" ht="12.75" customHeight="1"/>
    <row r="922" s="1" customFormat="1" ht="12.75" customHeight="1"/>
    <row r="923" s="1" customFormat="1" ht="12.75" customHeight="1"/>
    <row r="924" s="1" customFormat="1" ht="12.75" customHeight="1"/>
    <row r="925" s="1" customFormat="1" ht="12.75" customHeight="1"/>
    <row r="926" s="1" customFormat="1" ht="12.75" customHeight="1"/>
    <row r="927" s="1" customFormat="1" ht="12.75" customHeight="1"/>
    <row r="928" s="1" customFormat="1" ht="12.75" customHeight="1"/>
    <row r="929" s="1" customFormat="1" ht="12.75" customHeight="1"/>
    <row r="930" s="1" customFormat="1" ht="12.75" customHeight="1"/>
    <row r="931" s="1" customFormat="1" ht="12.75" customHeight="1"/>
    <row r="932" s="1" customFormat="1" ht="12.75" customHeight="1"/>
    <row r="933" s="1" customFormat="1" ht="12.75" customHeight="1"/>
    <row r="934" s="1" customFormat="1" ht="12.75" customHeight="1"/>
    <row r="935" s="1" customFormat="1" ht="12.75" customHeight="1"/>
    <row r="936" s="1" customFormat="1" ht="12.75" customHeight="1"/>
    <row r="937" s="1" customFormat="1" ht="12.75" customHeight="1"/>
    <row r="938" s="1" customFormat="1" ht="12.75" customHeight="1"/>
    <row r="939" s="1" customFormat="1" ht="12.75" customHeight="1"/>
    <row r="940" s="1" customFormat="1" ht="12.75" customHeight="1"/>
    <row r="941" s="1" customFormat="1" ht="12.75" customHeight="1"/>
    <row r="942" s="1" customFormat="1" ht="12.75" customHeight="1"/>
    <row r="943" s="1" customFormat="1" ht="12.75" customHeight="1"/>
    <row r="944" s="1" customFormat="1" ht="12.75" customHeight="1"/>
    <row r="945" s="1" customFormat="1" ht="12.75" customHeight="1"/>
    <row r="946" s="1" customFormat="1" ht="12.75" customHeight="1"/>
    <row r="947" s="1" customFormat="1" ht="12.75" customHeight="1"/>
    <row r="948" s="1" customFormat="1" ht="12.75" customHeight="1"/>
    <row r="949" s="1" customFormat="1" ht="12.75" customHeight="1"/>
    <row r="950" s="1" customFormat="1" ht="12.75" customHeight="1"/>
    <row r="951" s="1" customFormat="1" ht="12.75" customHeight="1"/>
    <row r="952" s="1" customFormat="1" ht="12.75" customHeight="1"/>
    <row r="953" s="1" customFormat="1" ht="12.75" customHeight="1"/>
    <row r="954" s="1" customFormat="1" ht="12.75" customHeight="1"/>
    <row r="955" s="1" customFormat="1" ht="12.75" customHeight="1"/>
    <row r="956" s="1" customFormat="1" ht="12.75" customHeight="1"/>
    <row r="957" s="1" customFormat="1" ht="12.75" customHeight="1"/>
    <row r="958" s="1" customFormat="1" ht="12.75" customHeight="1"/>
    <row r="959" s="1" customFormat="1" ht="12.75" customHeight="1"/>
    <row r="960" s="1" customFormat="1" ht="12.75" customHeight="1"/>
    <row r="961" s="1" customFormat="1" ht="12.75" customHeight="1"/>
    <row r="962" s="1" customFormat="1" ht="12.75" customHeight="1"/>
    <row r="963" s="1" customFormat="1" ht="12.75" customHeight="1"/>
    <row r="964" s="1" customFormat="1" ht="12.75" customHeight="1"/>
    <row r="965" s="1" customFormat="1" ht="12.75" customHeight="1"/>
    <row r="966" s="1" customFormat="1" ht="12.75" customHeight="1"/>
    <row r="967" s="1" customFormat="1" ht="12.75" customHeight="1"/>
    <row r="968" s="1" customFormat="1" ht="12.75" customHeight="1"/>
    <row r="969" s="1" customFormat="1" ht="12.75" customHeight="1"/>
    <row r="970" s="1" customFormat="1" ht="12.75" customHeight="1"/>
    <row r="971" s="1" customFormat="1" ht="12.75" customHeight="1"/>
    <row r="972" s="1" customFormat="1" ht="12.75" customHeight="1"/>
    <row r="973" s="1" customFormat="1" ht="12.75" customHeight="1"/>
    <row r="974" s="1" customFormat="1" ht="12.75" customHeight="1"/>
    <row r="975" s="1" customFormat="1" ht="12.75" customHeight="1"/>
    <row r="976" s="1" customFormat="1" ht="12.75" customHeight="1"/>
    <row r="977" s="1" customFormat="1" ht="12.75" customHeight="1"/>
    <row r="978" s="1" customFormat="1" ht="12.75" customHeight="1"/>
    <row r="979" s="1" customFormat="1" ht="12.75" customHeight="1"/>
    <row r="980" s="1" customFormat="1" ht="12.75" customHeight="1"/>
    <row r="981" s="1" customFormat="1" ht="12.75" customHeight="1"/>
    <row r="982" s="1" customFormat="1" ht="12.75" customHeight="1"/>
    <row r="983" s="1" customFormat="1" ht="12.75" customHeight="1"/>
    <row r="984" s="1" customFormat="1" ht="12.75" customHeight="1"/>
    <row r="985" s="1" customFormat="1" ht="12.75" customHeight="1"/>
    <row r="986" s="1" customFormat="1" ht="12.75" customHeight="1"/>
    <row r="987" s="1" customFormat="1" ht="12.75" customHeight="1"/>
    <row r="988" s="1" customFormat="1" ht="12.75" customHeight="1"/>
    <row r="989" s="1" customFormat="1" ht="15" customHeight="1"/>
    <row r="990" s="1" customFormat="1" ht="15" customHeight="1"/>
    <row r="991" s="1" customFormat="1" ht="15" customHeight="1"/>
    <row r="992" s="1" customFormat="1" ht="15" customHeight="1"/>
    <row r="993" s="1" customFormat="1" ht="15" customHeight="1"/>
    <row r="994" s="1" customFormat="1" ht="15" customHeight="1"/>
    <row r="995" s="1" customFormat="1" ht="15" customHeight="1"/>
    <row r="996" s="1" customFormat="1" ht="15" customHeight="1"/>
    <row r="997" s="1" customFormat="1" ht="15" customHeight="1"/>
    <row r="998" s="1" customFormat="1" ht="15" customHeight="1"/>
    <row r="999" s="1" customFormat="1" ht="15" customHeight="1"/>
    <row r="1000" s="1" customFormat="1" ht="15" customHeight="1"/>
    <row r="1001" s="1" customFormat="1" ht="15" customHeight="1"/>
  </sheetData>
  <mergeCells count="2159">
    <mergeCell ref="XDQ148:XDX148"/>
    <mergeCell ref="XDY148:XEF148"/>
    <mergeCell ref="XEG148:XEN148"/>
    <mergeCell ref="XEO148:XEV148"/>
    <mergeCell ref="XEW148:XFD148"/>
    <mergeCell ref="XAW148:XBD148"/>
    <mergeCell ref="XBE148:XBL148"/>
    <mergeCell ref="XBM148:XBT148"/>
    <mergeCell ref="XBU148:XCB148"/>
    <mergeCell ref="XCC148:XCJ148"/>
    <mergeCell ref="XCK148:XCR148"/>
    <mergeCell ref="XCS148:XCZ148"/>
    <mergeCell ref="XDA148:XDH148"/>
    <mergeCell ref="XDI148:XDP148"/>
    <mergeCell ref="WYC148:WYJ148"/>
    <mergeCell ref="WYK148:WYR148"/>
    <mergeCell ref="WYS148:WYZ148"/>
    <mergeCell ref="WZA148:WZH148"/>
    <mergeCell ref="WZI148:WZP148"/>
    <mergeCell ref="WZQ148:WZX148"/>
    <mergeCell ref="WZY148:XAF148"/>
    <mergeCell ref="XAG148:XAN148"/>
    <mergeCell ref="XAO148:XAV148"/>
    <mergeCell ref="WVI148:WVP148"/>
    <mergeCell ref="WVQ148:WVX148"/>
    <mergeCell ref="WVY148:WWF148"/>
    <mergeCell ref="WWG148:WWN148"/>
    <mergeCell ref="WWO148:WWV148"/>
    <mergeCell ref="WWW148:WXD148"/>
    <mergeCell ref="WXE148:WXL148"/>
    <mergeCell ref="WXM148:WXT148"/>
    <mergeCell ref="WXU148:WYB148"/>
    <mergeCell ref="WSO148:WSV148"/>
    <mergeCell ref="WSW148:WTD148"/>
    <mergeCell ref="WTE148:WTL148"/>
    <mergeCell ref="WTM148:WTT148"/>
    <mergeCell ref="WTU148:WUB148"/>
    <mergeCell ref="WUC148:WUJ148"/>
    <mergeCell ref="WUK148:WUR148"/>
    <mergeCell ref="WUS148:WUZ148"/>
    <mergeCell ref="WVA148:WVH148"/>
    <mergeCell ref="WPU148:WQB148"/>
    <mergeCell ref="WQC148:WQJ148"/>
    <mergeCell ref="WQK148:WQR148"/>
    <mergeCell ref="WQS148:WQZ148"/>
    <mergeCell ref="WRA148:WRH148"/>
    <mergeCell ref="WRI148:WRP148"/>
    <mergeCell ref="WRQ148:WRX148"/>
    <mergeCell ref="WRY148:WSF148"/>
    <mergeCell ref="WSG148:WSN148"/>
    <mergeCell ref="WNA148:WNH148"/>
    <mergeCell ref="WNI148:WNP148"/>
    <mergeCell ref="WNQ148:WNX148"/>
    <mergeCell ref="WNY148:WOF148"/>
    <mergeCell ref="WOG148:WON148"/>
    <mergeCell ref="WOO148:WOV148"/>
    <mergeCell ref="WOW148:WPD148"/>
    <mergeCell ref="WPE148:WPL148"/>
    <mergeCell ref="WPM148:WPT148"/>
    <mergeCell ref="WKG148:WKN148"/>
    <mergeCell ref="WKO148:WKV148"/>
    <mergeCell ref="WKW148:WLD148"/>
    <mergeCell ref="WLE148:WLL148"/>
    <mergeCell ref="WLM148:WLT148"/>
    <mergeCell ref="WLU148:WMB148"/>
    <mergeCell ref="WMC148:WMJ148"/>
    <mergeCell ref="WMK148:WMR148"/>
    <mergeCell ref="WMS148:WMZ148"/>
    <mergeCell ref="WHM148:WHT148"/>
    <mergeCell ref="WHU148:WIB148"/>
    <mergeCell ref="WIC148:WIJ148"/>
    <mergeCell ref="WIK148:WIR148"/>
    <mergeCell ref="WIS148:WIZ148"/>
    <mergeCell ref="WJA148:WJH148"/>
    <mergeCell ref="WJI148:WJP148"/>
    <mergeCell ref="WJQ148:WJX148"/>
    <mergeCell ref="WJY148:WKF148"/>
    <mergeCell ref="WES148:WEZ148"/>
    <mergeCell ref="WFA148:WFH148"/>
    <mergeCell ref="WFI148:WFP148"/>
    <mergeCell ref="WFQ148:WFX148"/>
    <mergeCell ref="WFY148:WGF148"/>
    <mergeCell ref="WGG148:WGN148"/>
    <mergeCell ref="WGO148:WGV148"/>
    <mergeCell ref="WGW148:WHD148"/>
    <mergeCell ref="WHE148:WHL148"/>
    <mergeCell ref="WBY148:WCF148"/>
    <mergeCell ref="WCG148:WCN148"/>
    <mergeCell ref="WCO148:WCV148"/>
    <mergeCell ref="WCW148:WDD148"/>
    <mergeCell ref="WDE148:WDL148"/>
    <mergeCell ref="WDM148:WDT148"/>
    <mergeCell ref="WDU148:WEB148"/>
    <mergeCell ref="WEC148:WEJ148"/>
    <mergeCell ref="WEK148:WER148"/>
    <mergeCell ref="VZE148:VZL148"/>
    <mergeCell ref="VZM148:VZT148"/>
    <mergeCell ref="VZU148:WAB148"/>
    <mergeCell ref="WAC148:WAJ148"/>
    <mergeCell ref="WAK148:WAR148"/>
    <mergeCell ref="WAS148:WAZ148"/>
    <mergeCell ref="WBA148:WBH148"/>
    <mergeCell ref="WBI148:WBP148"/>
    <mergeCell ref="WBQ148:WBX148"/>
    <mergeCell ref="VWK148:VWR148"/>
    <mergeCell ref="VWS148:VWZ148"/>
    <mergeCell ref="VXA148:VXH148"/>
    <mergeCell ref="VXI148:VXP148"/>
    <mergeCell ref="VXQ148:VXX148"/>
    <mergeCell ref="VXY148:VYF148"/>
    <mergeCell ref="VYG148:VYN148"/>
    <mergeCell ref="VYO148:VYV148"/>
    <mergeCell ref="VYW148:VZD148"/>
    <mergeCell ref="VTQ148:VTX148"/>
    <mergeCell ref="VTY148:VUF148"/>
    <mergeCell ref="VUG148:VUN148"/>
    <mergeCell ref="VUO148:VUV148"/>
    <mergeCell ref="VUW148:VVD148"/>
    <mergeCell ref="VVE148:VVL148"/>
    <mergeCell ref="VVM148:VVT148"/>
    <mergeCell ref="VVU148:VWB148"/>
    <mergeCell ref="VWC148:VWJ148"/>
    <mergeCell ref="VQW148:VRD148"/>
    <mergeCell ref="VRE148:VRL148"/>
    <mergeCell ref="VRM148:VRT148"/>
    <mergeCell ref="VRU148:VSB148"/>
    <mergeCell ref="VSC148:VSJ148"/>
    <mergeCell ref="VSK148:VSR148"/>
    <mergeCell ref="VSS148:VSZ148"/>
    <mergeCell ref="VTA148:VTH148"/>
    <mergeCell ref="VTI148:VTP148"/>
    <mergeCell ref="VOC148:VOJ148"/>
    <mergeCell ref="VOK148:VOR148"/>
    <mergeCell ref="VOS148:VOZ148"/>
    <mergeCell ref="VPA148:VPH148"/>
    <mergeCell ref="VPI148:VPP148"/>
    <mergeCell ref="VPQ148:VPX148"/>
    <mergeCell ref="VPY148:VQF148"/>
    <mergeCell ref="VQG148:VQN148"/>
    <mergeCell ref="VQO148:VQV148"/>
    <mergeCell ref="VLI148:VLP148"/>
    <mergeCell ref="VLQ148:VLX148"/>
    <mergeCell ref="VLY148:VMF148"/>
    <mergeCell ref="VMG148:VMN148"/>
    <mergeCell ref="VMO148:VMV148"/>
    <mergeCell ref="VMW148:VND148"/>
    <mergeCell ref="VNE148:VNL148"/>
    <mergeCell ref="VNM148:VNT148"/>
    <mergeCell ref="VNU148:VOB148"/>
    <mergeCell ref="VIO148:VIV148"/>
    <mergeCell ref="VIW148:VJD148"/>
    <mergeCell ref="VJE148:VJL148"/>
    <mergeCell ref="VJM148:VJT148"/>
    <mergeCell ref="VJU148:VKB148"/>
    <mergeCell ref="VKC148:VKJ148"/>
    <mergeCell ref="VKK148:VKR148"/>
    <mergeCell ref="VKS148:VKZ148"/>
    <mergeCell ref="VLA148:VLH148"/>
    <mergeCell ref="VFU148:VGB148"/>
    <mergeCell ref="VGC148:VGJ148"/>
    <mergeCell ref="VGK148:VGR148"/>
    <mergeCell ref="VGS148:VGZ148"/>
    <mergeCell ref="VHA148:VHH148"/>
    <mergeCell ref="VHI148:VHP148"/>
    <mergeCell ref="VHQ148:VHX148"/>
    <mergeCell ref="VHY148:VIF148"/>
    <mergeCell ref="VIG148:VIN148"/>
    <mergeCell ref="VDA148:VDH148"/>
    <mergeCell ref="VDI148:VDP148"/>
    <mergeCell ref="VDQ148:VDX148"/>
    <mergeCell ref="VDY148:VEF148"/>
    <mergeCell ref="VEG148:VEN148"/>
    <mergeCell ref="VEO148:VEV148"/>
    <mergeCell ref="VEW148:VFD148"/>
    <mergeCell ref="VFE148:VFL148"/>
    <mergeCell ref="VFM148:VFT148"/>
    <mergeCell ref="VAG148:VAN148"/>
    <mergeCell ref="VAO148:VAV148"/>
    <mergeCell ref="VAW148:VBD148"/>
    <mergeCell ref="VBE148:VBL148"/>
    <mergeCell ref="VBM148:VBT148"/>
    <mergeCell ref="VBU148:VCB148"/>
    <mergeCell ref="VCC148:VCJ148"/>
    <mergeCell ref="VCK148:VCR148"/>
    <mergeCell ref="VCS148:VCZ148"/>
    <mergeCell ref="UXM148:UXT148"/>
    <mergeCell ref="UXU148:UYB148"/>
    <mergeCell ref="UYC148:UYJ148"/>
    <mergeCell ref="UYK148:UYR148"/>
    <mergeCell ref="UYS148:UYZ148"/>
    <mergeCell ref="UZA148:UZH148"/>
    <mergeCell ref="UZI148:UZP148"/>
    <mergeCell ref="UZQ148:UZX148"/>
    <mergeCell ref="UZY148:VAF148"/>
    <mergeCell ref="UUS148:UUZ148"/>
    <mergeCell ref="UVA148:UVH148"/>
    <mergeCell ref="UVI148:UVP148"/>
    <mergeCell ref="UVQ148:UVX148"/>
    <mergeCell ref="UVY148:UWF148"/>
    <mergeCell ref="UWG148:UWN148"/>
    <mergeCell ref="UWO148:UWV148"/>
    <mergeCell ref="UWW148:UXD148"/>
    <mergeCell ref="UXE148:UXL148"/>
    <mergeCell ref="URY148:USF148"/>
    <mergeCell ref="USG148:USN148"/>
    <mergeCell ref="USO148:USV148"/>
    <mergeCell ref="USW148:UTD148"/>
    <mergeCell ref="UTE148:UTL148"/>
    <mergeCell ref="UTM148:UTT148"/>
    <mergeCell ref="UTU148:UUB148"/>
    <mergeCell ref="UUC148:UUJ148"/>
    <mergeCell ref="UUK148:UUR148"/>
    <mergeCell ref="UPE148:UPL148"/>
    <mergeCell ref="UPM148:UPT148"/>
    <mergeCell ref="UPU148:UQB148"/>
    <mergeCell ref="UQC148:UQJ148"/>
    <mergeCell ref="UQK148:UQR148"/>
    <mergeCell ref="UQS148:UQZ148"/>
    <mergeCell ref="URA148:URH148"/>
    <mergeCell ref="URI148:URP148"/>
    <mergeCell ref="URQ148:URX148"/>
    <mergeCell ref="UMK148:UMR148"/>
    <mergeCell ref="UMS148:UMZ148"/>
    <mergeCell ref="UNA148:UNH148"/>
    <mergeCell ref="UNI148:UNP148"/>
    <mergeCell ref="UNQ148:UNX148"/>
    <mergeCell ref="UNY148:UOF148"/>
    <mergeCell ref="UOG148:UON148"/>
    <mergeCell ref="UOO148:UOV148"/>
    <mergeCell ref="UOW148:UPD148"/>
    <mergeCell ref="UJQ148:UJX148"/>
    <mergeCell ref="UJY148:UKF148"/>
    <mergeCell ref="UKG148:UKN148"/>
    <mergeCell ref="UKO148:UKV148"/>
    <mergeCell ref="UKW148:ULD148"/>
    <mergeCell ref="ULE148:ULL148"/>
    <mergeCell ref="ULM148:ULT148"/>
    <mergeCell ref="ULU148:UMB148"/>
    <mergeCell ref="UMC148:UMJ148"/>
    <mergeCell ref="UGW148:UHD148"/>
    <mergeCell ref="UHE148:UHL148"/>
    <mergeCell ref="UHM148:UHT148"/>
    <mergeCell ref="UHU148:UIB148"/>
    <mergeCell ref="UIC148:UIJ148"/>
    <mergeCell ref="UIK148:UIR148"/>
    <mergeCell ref="UIS148:UIZ148"/>
    <mergeCell ref="UJA148:UJH148"/>
    <mergeCell ref="UJI148:UJP148"/>
    <mergeCell ref="UEC148:UEJ148"/>
    <mergeCell ref="UEK148:UER148"/>
    <mergeCell ref="UES148:UEZ148"/>
    <mergeCell ref="UFA148:UFH148"/>
    <mergeCell ref="UFI148:UFP148"/>
    <mergeCell ref="UFQ148:UFX148"/>
    <mergeCell ref="UFY148:UGF148"/>
    <mergeCell ref="UGG148:UGN148"/>
    <mergeCell ref="UGO148:UGV148"/>
    <mergeCell ref="UBI148:UBP148"/>
    <mergeCell ref="UBQ148:UBX148"/>
    <mergeCell ref="UBY148:UCF148"/>
    <mergeCell ref="UCG148:UCN148"/>
    <mergeCell ref="UCO148:UCV148"/>
    <mergeCell ref="UCW148:UDD148"/>
    <mergeCell ref="UDE148:UDL148"/>
    <mergeCell ref="UDM148:UDT148"/>
    <mergeCell ref="UDU148:UEB148"/>
    <mergeCell ref="TYO148:TYV148"/>
    <mergeCell ref="TYW148:TZD148"/>
    <mergeCell ref="TZE148:TZL148"/>
    <mergeCell ref="TZM148:TZT148"/>
    <mergeCell ref="TZU148:UAB148"/>
    <mergeCell ref="UAC148:UAJ148"/>
    <mergeCell ref="UAK148:UAR148"/>
    <mergeCell ref="UAS148:UAZ148"/>
    <mergeCell ref="UBA148:UBH148"/>
    <mergeCell ref="TVU148:TWB148"/>
    <mergeCell ref="TWC148:TWJ148"/>
    <mergeCell ref="TWK148:TWR148"/>
    <mergeCell ref="TWS148:TWZ148"/>
    <mergeCell ref="TXA148:TXH148"/>
    <mergeCell ref="TXI148:TXP148"/>
    <mergeCell ref="TXQ148:TXX148"/>
    <mergeCell ref="TXY148:TYF148"/>
    <mergeCell ref="TYG148:TYN148"/>
    <mergeCell ref="TTA148:TTH148"/>
    <mergeCell ref="TTI148:TTP148"/>
    <mergeCell ref="TTQ148:TTX148"/>
    <mergeCell ref="TTY148:TUF148"/>
    <mergeCell ref="TUG148:TUN148"/>
    <mergeCell ref="TUO148:TUV148"/>
    <mergeCell ref="TUW148:TVD148"/>
    <mergeCell ref="TVE148:TVL148"/>
    <mergeCell ref="TVM148:TVT148"/>
    <mergeCell ref="TQG148:TQN148"/>
    <mergeCell ref="TQO148:TQV148"/>
    <mergeCell ref="TQW148:TRD148"/>
    <mergeCell ref="TRE148:TRL148"/>
    <mergeCell ref="TRM148:TRT148"/>
    <mergeCell ref="TRU148:TSB148"/>
    <mergeCell ref="TSC148:TSJ148"/>
    <mergeCell ref="TSK148:TSR148"/>
    <mergeCell ref="TSS148:TSZ148"/>
    <mergeCell ref="TNM148:TNT148"/>
    <mergeCell ref="TNU148:TOB148"/>
    <mergeCell ref="TOC148:TOJ148"/>
    <mergeCell ref="TOK148:TOR148"/>
    <mergeCell ref="TOS148:TOZ148"/>
    <mergeCell ref="TPA148:TPH148"/>
    <mergeCell ref="TPI148:TPP148"/>
    <mergeCell ref="TPQ148:TPX148"/>
    <mergeCell ref="TPY148:TQF148"/>
    <mergeCell ref="TKS148:TKZ148"/>
    <mergeCell ref="TLA148:TLH148"/>
    <mergeCell ref="TLI148:TLP148"/>
    <mergeCell ref="TLQ148:TLX148"/>
    <mergeCell ref="TLY148:TMF148"/>
    <mergeCell ref="TMG148:TMN148"/>
    <mergeCell ref="TMO148:TMV148"/>
    <mergeCell ref="TMW148:TND148"/>
    <mergeCell ref="TNE148:TNL148"/>
    <mergeCell ref="THY148:TIF148"/>
    <mergeCell ref="TIG148:TIN148"/>
    <mergeCell ref="TIO148:TIV148"/>
    <mergeCell ref="TIW148:TJD148"/>
    <mergeCell ref="TJE148:TJL148"/>
    <mergeCell ref="TJM148:TJT148"/>
    <mergeCell ref="TJU148:TKB148"/>
    <mergeCell ref="TKC148:TKJ148"/>
    <mergeCell ref="TKK148:TKR148"/>
    <mergeCell ref="TFE148:TFL148"/>
    <mergeCell ref="TFM148:TFT148"/>
    <mergeCell ref="TFU148:TGB148"/>
    <mergeCell ref="TGC148:TGJ148"/>
    <mergeCell ref="TGK148:TGR148"/>
    <mergeCell ref="TGS148:TGZ148"/>
    <mergeCell ref="THA148:THH148"/>
    <mergeCell ref="THI148:THP148"/>
    <mergeCell ref="THQ148:THX148"/>
    <mergeCell ref="TCK148:TCR148"/>
    <mergeCell ref="TCS148:TCZ148"/>
    <mergeCell ref="TDA148:TDH148"/>
    <mergeCell ref="TDI148:TDP148"/>
    <mergeCell ref="TDQ148:TDX148"/>
    <mergeCell ref="TDY148:TEF148"/>
    <mergeCell ref="TEG148:TEN148"/>
    <mergeCell ref="TEO148:TEV148"/>
    <mergeCell ref="TEW148:TFD148"/>
    <mergeCell ref="SZQ148:SZX148"/>
    <mergeCell ref="SZY148:TAF148"/>
    <mergeCell ref="TAG148:TAN148"/>
    <mergeCell ref="TAO148:TAV148"/>
    <mergeCell ref="TAW148:TBD148"/>
    <mergeCell ref="TBE148:TBL148"/>
    <mergeCell ref="TBM148:TBT148"/>
    <mergeCell ref="TBU148:TCB148"/>
    <mergeCell ref="TCC148:TCJ148"/>
    <mergeCell ref="SWW148:SXD148"/>
    <mergeCell ref="SXE148:SXL148"/>
    <mergeCell ref="SXM148:SXT148"/>
    <mergeCell ref="SXU148:SYB148"/>
    <mergeCell ref="SYC148:SYJ148"/>
    <mergeCell ref="SYK148:SYR148"/>
    <mergeCell ref="SYS148:SYZ148"/>
    <mergeCell ref="SZA148:SZH148"/>
    <mergeCell ref="SZI148:SZP148"/>
    <mergeCell ref="SUC148:SUJ148"/>
    <mergeCell ref="SUK148:SUR148"/>
    <mergeCell ref="SUS148:SUZ148"/>
    <mergeCell ref="SVA148:SVH148"/>
    <mergeCell ref="SVI148:SVP148"/>
    <mergeCell ref="SVQ148:SVX148"/>
    <mergeCell ref="SVY148:SWF148"/>
    <mergeCell ref="SWG148:SWN148"/>
    <mergeCell ref="SWO148:SWV148"/>
    <mergeCell ref="SRI148:SRP148"/>
    <mergeCell ref="SRQ148:SRX148"/>
    <mergeCell ref="SRY148:SSF148"/>
    <mergeCell ref="SSG148:SSN148"/>
    <mergeCell ref="SSO148:SSV148"/>
    <mergeCell ref="SSW148:STD148"/>
    <mergeCell ref="STE148:STL148"/>
    <mergeCell ref="STM148:STT148"/>
    <mergeCell ref="STU148:SUB148"/>
    <mergeCell ref="SOO148:SOV148"/>
    <mergeCell ref="SOW148:SPD148"/>
    <mergeCell ref="SPE148:SPL148"/>
    <mergeCell ref="SPM148:SPT148"/>
    <mergeCell ref="SPU148:SQB148"/>
    <mergeCell ref="SQC148:SQJ148"/>
    <mergeCell ref="SQK148:SQR148"/>
    <mergeCell ref="SQS148:SQZ148"/>
    <mergeCell ref="SRA148:SRH148"/>
    <mergeCell ref="SLU148:SMB148"/>
    <mergeCell ref="SMC148:SMJ148"/>
    <mergeCell ref="SMK148:SMR148"/>
    <mergeCell ref="SMS148:SMZ148"/>
    <mergeCell ref="SNA148:SNH148"/>
    <mergeCell ref="SNI148:SNP148"/>
    <mergeCell ref="SNQ148:SNX148"/>
    <mergeCell ref="SNY148:SOF148"/>
    <mergeCell ref="SOG148:SON148"/>
    <mergeCell ref="SJA148:SJH148"/>
    <mergeCell ref="SJI148:SJP148"/>
    <mergeCell ref="SJQ148:SJX148"/>
    <mergeCell ref="SJY148:SKF148"/>
    <mergeCell ref="SKG148:SKN148"/>
    <mergeCell ref="SKO148:SKV148"/>
    <mergeCell ref="SKW148:SLD148"/>
    <mergeCell ref="SLE148:SLL148"/>
    <mergeCell ref="SLM148:SLT148"/>
    <mergeCell ref="SGG148:SGN148"/>
    <mergeCell ref="SGO148:SGV148"/>
    <mergeCell ref="SGW148:SHD148"/>
    <mergeCell ref="SHE148:SHL148"/>
    <mergeCell ref="SHM148:SHT148"/>
    <mergeCell ref="SHU148:SIB148"/>
    <mergeCell ref="SIC148:SIJ148"/>
    <mergeCell ref="SIK148:SIR148"/>
    <mergeCell ref="SIS148:SIZ148"/>
    <mergeCell ref="SDM148:SDT148"/>
    <mergeCell ref="SDU148:SEB148"/>
    <mergeCell ref="SEC148:SEJ148"/>
    <mergeCell ref="SEK148:SER148"/>
    <mergeCell ref="SES148:SEZ148"/>
    <mergeCell ref="SFA148:SFH148"/>
    <mergeCell ref="SFI148:SFP148"/>
    <mergeCell ref="SFQ148:SFX148"/>
    <mergeCell ref="SFY148:SGF148"/>
    <mergeCell ref="SAS148:SAZ148"/>
    <mergeCell ref="SBA148:SBH148"/>
    <mergeCell ref="SBI148:SBP148"/>
    <mergeCell ref="SBQ148:SBX148"/>
    <mergeCell ref="SBY148:SCF148"/>
    <mergeCell ref="SCG148:SCN148"/>
    <mergeCell ref="SCO148:SCV148"/>
    <mergeCell ref="SCW148:SDD148"/>
    <mergeCell ref="SDE148:SDL148"/>
    <mergeCell ref="RXY148:RYF148"/>
    <mergeCell ref="RYG148:RYN148"/>
    <mergeCell ref="RYO148:RYV148"/>
    <mergeCell ref="RYW148:RZD148"/>
    <mergeCell ref="RZE148:RZL148"/>
    <mergeCell ref="RZM148:RZT148"/>
    <mergeCell ref="RZU148:SAB148"/>
    <mergeCell ref="SAC148:SAJ148"/>
    <mergeCell ref="SAK148:SAR148"/>
    <mergeCell ref="RVE148:RVL148"/>
    <mergeCell ref="RVM148:RVT148"/>
    <mergeCell ref="RVU148:RWB148"/>
    <mergeCell ref="RWC148:RWJ148"/>
    <mergeCell ref="RWK148:RWR148"/>
    <mergeCell ref="RWS148:RWZ148"/>
    <mergeCell ref="RXA148:RXH148"/>
    <mergeCell ref="RXI148:RXP148"/>
    <mergeCell ref="RXQ148:RXX148"/>
    <mergeCell ref="RSK148:RSR148"/>
    <mergeCell ref="RSS148:RSZ148"/>
    <mergeCell ref="RTA148:RTH148"/>
    <mergeCell ref="RTI148:RTP148"/>
    <mergeCell ref="RTQ148:RTX148"/>
    <mergeCell ref="RTY148:RUF148"/>
    <mergeCell ref="RUG148:RUN148"/>
    <mergeCell ref="RUO148:RUV148"/>
    <mergeCell ref="RUW148:RVD148"/>
    <mergeCell ref="RPQ148:RPX148"/>
    <mergeCell ref="RPY148:RQF148"/>
    <mergeCell ref="RQG148:RQN148"/>
    <mergeCell ref="RQO148:RQV148"/>
    <mergeCell ref="RQW148:RRD148"/>
    <mergeCell ref="RRE148:RRL148"/>
    <mergeCell ref="RRM148:RRT148"/>
    <mergeCell ref="RRU148:RSB148"/>
    <mergeCell ref="RSC148:RSJ148"/>
    <mergeCell ref="RMW148:RND148"/>
    <mergeCell ref="RNE148:RNL148"/>
    <mergeCell ref="RNM148:RNT148"/>
    <mergeCell ref="RNU148:ROB148"/>
    <mergeCell ref="ROC148:ROJ148"/>
    <mergeCell ref="ROK148:ROR148"/>
    <mergeCell ref="ROS148:ROZ148"/>
    <mergeCell ref="RPA148:RPH148"/>
    <mergeCell ref="RPI148:RPP148"/>
    <mergeCell ref="RKC148:RKJ148"/>
    <mergeCell ref="RKK148:RKR148"/>
    <mergeCell ref="RKS148:RKZ148"/>
    <mergeCell ref="RLA148:RLH148"/>
    <mergeCell ref="RLI148:RLP148"/>
    <mergeCell ref="RLQ148:RLX148"/>
    <mergeCell ref="RLY148:RMF148"/>
    <mergeCell ref="RMG148:RMN148"/>
    <mergeCell ref="RMO148:RMV148"/>
    <mergeCell ref="RHI148:RHP148"/>
    <mergeCell ref="RHQ148:RHX148"/>
    <mergeCell ref="RHY148:RIF148"/>
    <mergeCell ref="RIG148:RIN148"/>
    <mergeCell ref="RIO148:RIV148"/>
    <mergeCell ref="RIW148:RJD148"/>
    <mergeCell ref="RJE148:RJL148"/>
    <mergeCell ref="RJM148:RJT148"/>
    <mergeCell ref="RJU148:RKB148"/>
    <mergeCell ref="REO148:REV148"/>
    <mergeCell ref="REW148:RFD148"/>
    <mergeCell ref="RFE148:RFL148"/>
    <mergeCell ref="RFM148:RFT148"/>
    <mergeCell ref="RFU148:RGB148"/>
    <mergeCell ref="RGC148:RGJ148"/>
    <mergeCell ref="RGK148:RGR148"/>
    <mergeCell ref="RGS148:RGZ148"/>
    <mergeCell ref="RHA148:RHH148"/>
    <mergeCell ref="RBU148:RCB148"/>
    <mergeCell ref="RCC148:RCJ148"/>
    <mergeCell ref="RCK148:RCR148"/>
    <mergeCell ref="RCS148:RCZ148"/>
    <mergeCell ref="RDA148:RDH148"/>
    <mergeCell ref="RDI148:RDP148"/>
    <mergeCell ref="RDQ148:RDX148"/>
    <mergeCell ref="RDY148:REF148"/>
    <mergeCell ref="REG148:REN148"/>
    <mergeCell ref="QZA148:QZH148"/>
    <mergeCell ref="QZI148:QZP148"/>
    <mergeCell ref="QZQ148:QZX148"/>
    <mergeCell ref="QZY148:RAF148"/>
    <mergeCell ref="RAG148:RAN148"/>
    <mergeCell ref="RAO148:RAV148"/>
    <mergeCell ref="RAW148:RBD148"/>
    <mergeCell ref="RBE148:RBL148"/>
    <mergeCell ref="RBM148:RBT148"/>
    <mergeCell ref="QWG148:QWN148"/>
    <mergeCell ref="QWO148:QWV148"/>
    <mergeCell ref="QWW148:QXD148"/>
    <mergeCell ref="QXE148:QXL148"/>
    <mergeCell ref="QXM148:QXT148"/>
    <mergeCell ref="QXU148:QYB148"/>
    <mergeCell ref="QYC148:QYJ148"/>
    <mergeCell ref="QYK148:QYR148"/>
    <mergeCell ref="QYS148:QYZ148"/>
    <mergeCell ref="QTM148:QTT148"/>
    <mergeCell ref="QTU148:QUB148"/>
    <mergeCell ref="QUC148:QUJ148"/>
    <mergeCell ref="QUK148:QUR148"/>
    <mergeCell ref="QUS148:QUZ148"/>
    <mergeCell ref="QVA148:QVH148"/>
    <mergeCell ref="QVI148:QVP148"/>
    <mergeCell ref="QVQ148:QVX148"/>
    <mergeCell ref="QVY148:QWF148"/>
    <mergeCell ref="QQS148:QQZ148"/>
    <mergeCell ref="QRA148:QRH148"/>
    <mergeCell ref="QRI148:QRP148"/>
    <mergeCell ref="QRQ148:QRX148"/>
    <mergeCell ref="QRY148:QSF148"/>
    <mergeCell ref="QSG148:QSN148"/>
    <mergeCell ref="QSO148:QSV148"/>
    <mergeCell ref="QSW148:QTD148"/>
    <mergeCell ref="QTE148:QTL148"/>
    <mergeCell ref="QNY148:QOF148"/>
    <mergeCell ref="QOG148:QON148"/>
    <mergeCell ref="QOO148:QOV148"/>
    <mergeCell ref="QOW148:QPD148"/>
    <mergeCell ref="QPE148:QPL148"/>
    <mergeCell ref="QPM148:QPT148"/>
    <mergeCell ref="QPU148:QQB148"/>
    <mergeCell ref="QQC148:QQJ148"/>
    <mergeCell ref="QQK148:QQR148"/>
    <mergeCell ref="QLE148:QLL148"/>
    <mergeCell ref="QLM148:QLT148"/>
    <mergeCell ref="QLU148:QMB148"/>
    <mergeCell ref="QMC148:QMJ148"/>
    <mergeCell ref="QMK148:QMR148"/>
    <mergeCell ref="QMS148:QMZ148"/>
    <mergeCell ref="QNA148:QNH148"/>
    <mergeCell ref="QNI148:QNP148"/>
    <mergeCell ref="QNQ148:QNX148"/>
    <mergeCell ref="QIK148:QIR148"/>
    <mergeCell ref="QIS148:QIZ148"/>
    <mergeCell ref="QJA148:QJH148"/>
    <mergeCell ref="QJI148:QJP148"/>
    <mergeCell ref="QJQ148:QJX148"/>
    <mergeCell ref="QJY148:QKF148"/>
    <mergeCell ref="QKG148:QKN148"/>
    <mergeCell ref="QKO148:QKV148"/>
    <mergeCell ref="QKW148:QLD148"/>
    <mergeCell ref="QFQ148:QFX148"/>
    <mergeCell ref="QFY148:QGF148"/>
    <mergeCell ref="QGG148:QGN148"/>
    <mergeCell ref="QGO148:QGV148"/>
    <mergeCell ref="QGW148:QHD148"/>
    <mergeCell ref="QHE148:QHL148"/>
    <mergeCell ref="QHM148:QHT148"/>
    <mergeCell ref="QHU148:QIB148"/>
    <mergeCell ref="QIC148:QIJ148"/>
    <mergeCell ref="QCW148:QDD148"/>
    <mergeCell ref="QDE148:QDL148"/>
    <mergeCell ref="QDM148:QDT148"/>
    <mergeCell ref="QDU148:QEB148"/>
    <mergeCell ref="QEC148:QEJ148"/>
    <mergeCell ref="QEK148:QER148"/>
    <mergeCell ref="QES148:QEZ148"/>
    <mergeCell ref="QFA148:QFH148"/>
    <mergeCell ref="QFI148:QFP148"/>
    <mergeCell ref="QAC148:QAJ148"/>
    <mergeCell ref="QAK148:QAR148"/>
    <mergeCell ref="QAS148:QAZ148"/>
    <mergeCell ref="QBA148:QBH148"/>
    <mergeCell ref="QBI148:QBP148"/>
    <mergeCell ref="QBQ148:QBX148"/>
    <mergeCell ref="QBY148:QCF148"/>
    <mergeCell ref="QCG148:QCN148"/>
    <mergeCell ref="QCO148:QCV148"/>
    <mergeCell ref="PXI148:PXP148"/>
    <mergeCell ref="PXQ148:PXX148"/>
    <mergeCell ref="PXY148:PYF148"/>
    <mergeCell ref="PYG148:PYN148"/>
    <mergeCell ref="PYO148:PYV148"/>
    <mergeCell ref="PYW148:PZD148"/>
    <mergeCell ref="PZE148:PZL148"/>
    <mergeCell ref="PZM148:PZT148"/>
    <mergeCell ref="PZU148:QAB148"/>
    <mergeCell ref="PUO148:PUV148"/>
    <mergeCell ref="PUW148:PVD148"/>
    <mergeCell ref="PVE148:PVL148"/>
    <mergeCell ref="PVM148:PVT148"/>
    <mergeCell ref="PVU148:PWB148"/>
    <mergeCell ref="PWC148:PWJ148"/>
    <mergeCell ref="PWK148:PWR148"/>
    <mergeCell ref="PWS148:PWZ148"/>
    <mergeCell ref="PXA148:PXH148"/>
    <mergeCell ref="PRU148:PSB148"/>
    <mergeCell ref="PSC148:PSJ148"/>
    <mergeCell ref="PSK148:PSR148"/>
    <mergeCell ref="PSS148:PSZ148"/>
    <mergeCell ref="PTA148:PTH148"/>
    <mergeCell ref="PTI148:PTP148"/>
    <mergeCell ref="PTQ148:PTX148"/>
    <mergeCell ref="PTY148:PUF148"/>
    <mergeCell ref="PUG148:PUN148"/>
    <mergeCell ref="PPA148:PPH148"/>
    <mergeCell ref="PPI148:PPP148"/>
    <mergeCell ref="PPQ148:PPX148"/>
    <mergeCell ref="PPY148:PQF148"/>
    <mergeCell ref="PQG148:PQN148"/>
    <mergeCell ref="PQO148:PQV148"/>
    <mergeCell ref="PQW148:PRD148"/>
    <mergeCell ref="PRE148:PRL148"/>
    <mergeCell ref="PRM148:PRT148"/>
    <mergeCell ref="PMG148:PMN148"/>
    <mergeCell ref="PMO148:PMV148"/>
    <mergeCell ref="PMW148:PND148"/>
    <mergeCell ref="PNE148:PNL148"/>
    <mergeCell ref="PNM148:PNT148"/>
    <mergeCell ref="PNU148:POB148"/>
    <mergeCell ref="POC148:POJ148"/>
    <mergeCell ref="POK148:POR148"/>
    <mergeCell ref="POS148:POZ148"/>
    <mergeCell ref="PJM148:PJT148"/>
    <mergeCell ref="PJU148:PKB148"/>
    <mergeCell ref="PKC148:PKJ148"/>
    <mergeCell ref="PKK148:PKR148"/>
    <mergeCell ref="PKS148:PKZ148"/>
    <mergeCell ref="PLA148:PLH148"/>
    <mergeCell ref="PLI148:PLP148"/>
    <mergeCell ref="PLQ148:PLX148"/>
    <mergeCell ref="PLY148:PMF148"/>
    <mergeCell ref="PGS148:PGZ148"/>
    <mergeCell ref="PHA148:PHH148"/>
    <mergeCell ref="PHI148:PHP148"/>
    <mergeCell ref="PHQ148:PHX148"/>
    <mergeCell ref="PHY148:PIF148"/>
    <mergeCell ref="PIG148:PIN148"/>
    <mergeCell ref="PIO148:PIV148"/>
    <mergeCell ref="PIW148:PJD148"/>
    <mergeCell ref="PJE148:PJL148"/>
    <mergeCell ref="PDY148:PEF148"/>
    <mergeCell ref="PEG148:PEN148"/>
    <mergeCell ref="PEO148:PEV148"/>
    <mergeCell ref="PEW148:PFD148"/>
    <mergeCell ref="PFE148:PFL148"/>
    <mergeCell ref="PFM148:PFT148"/>
    <mergeCell ref="PFU148:PGB148"/>
    <mergeCell ref="PGC148:PGJ148"/>
    <mergeCell ref="PGK148:PGR148"/>
    <mergeCell ref="PBE148:PBL148"/>
    <mergeCell ref="PBM148:PBT148"/>
    <mergeCell ref="PBU148:PCB148"/>
    <mergeCell ref="PCC148:PCJ148"/>
    <mergeCell ref="PCK148:PCR148"/>
    <mergeCell ref="PCS148:PCZ148"/>
    <mergeCell ref="PDA148:PDH148"/>
    <mergeCell ref="PDI148:PDP148"/>
    <mergeCell ref="PDQ148:PDX148"/>
    <mergeCell ref="OYK148:OYR148"/>
    <mergeCell ref="OYS148:OYZ148"/>
    <mergeCell ref="OZA148:OZH148"/>
    <mergeCell ref="OZI148:OZP148"/>
    <mergeCell ref="OZQ148:OZX148"/>
    <mergeCell ref="OZY148:PAF148"/>
    <mergeCell ref="PAG148:PAN148"/>
    <mergeCell ref="PAO148:PAV148"/>
    <mergeCell ref="PAW148:PBD148"/>
    <mergeCell ref="OVQ148:OVX148"/>
    <mergeCell ref="OVY148:OWF148"/>
    <mergeCell ref="OWG148:OWN148"/>
    <mergeCell ref="OWO148:OWV148"/>
    <mergeCell ref="OWW148:OXD148"/>
    <mergeCell ref="OXE148:OXL148"/>
    <mergeCell ref="OXM148:OXT148"/>
    <mergeCell ref="OXU148:OYB148"/>
    <mergeCell ref="OYC148:OYJ148"/>
    <mergeCell ref="OSW148:OTD148"/>
    <mergeCell ref="OTE148:OTL148"/>
    <mergeCell ref="OTM148:OTT148"/>
    <mergeCell ref="OTU148:OUB148"/>
    <mergeCell ref="OUC148:OUJ148"/>
    <mergeCell ref="OUK148:OUR148"/>
    <mergeCell ref="OUS148:OUZ148"/>
    <mergeCell ref="OVA148:OVH148"/>
    <mergeCell ref="OVI148:OVP148"/>
    <mergeCell ref="OQC148:OQJ148"/>
    <mergeCell ref="OQK148:OQR148"/>
    <mergeCell ref="OQS148:OQZ148"/>
    <mergeCell ref="ORA148:ORH148"/>
    <mergeCell ref="ORI148:ORP148"/>
    <mergeCell ref="ORQ148:ORX148"/>
    <mergeCell ref="ORY148:OSF148"/>
    <mergeCell ref="OSG148:OSN148"/>
    <mergeCell ref="OSO148:OSV148"/>
    <mergeCell ref="ONI148:ONP148"/>
    <mergeCell ref="ONQ148:ONX148"/>
    <mergeCell ref="ONY148:OOF148"/>
    <mergeCell ref="OOG148:OON148"/>
    <mergeCell ref="OOO148:OOV148"/>
    <mergeCell ref="OOW148:OPD148"/>
    <mergeCell ref="OPE148:OPL148"/>
    <mergeCell ref="OPM148:OPT148"/>
    <mergeCell ref="OPU148:OQB148"/>
    <mergeCell ref="OKO148:OKV148"/>
    <mergeCell ref="OKW148:OLD148"/>
    <mergeCell ref="OLE148:OLL148"/>
    <mergeCell ref="OLM148:OLT148"/>
    <mergeCell ref="OLU148:OMB148"/>
    <mergeCell ref="OMC148:OMJ148"/>
    <mergeCell ref="OMK148:OMR148"/>
    <mergeCell ref="OMS148:OMZ148"/>
    <mergeCell ref="ONA148:ONH148"/>
    <mergeCell ref="OHU148:OIB148"/>
    <mergeCell ref="OIC148:OIJ148"/>
    <mergeCell ref="OIK148:OIR148"/>
    <mergeCell ref="OIS148:OIZ148"/>
    <mergeCell ref="OJA148:OJH148"/>
    <mergeCell ref="OJI148:OJP148"/>
    <mergeCell ref="OJQ148:OJX148"/>
    <mergeCell ref="OJY148:OKF148"/>
    <mergeCell ref="OKG148:OKN148"/>
    <mergeCell ref="OFA148:OFH148"/>
    <mergeCell ref="OFI148:OFP148"/>
    <mergeCell ref="OFQ148:OFX148"/>
    <mergeCell ref="OFY148:OGF148"/>
    <mergeCell ref="OGG148:OGN148"/>
    <mergeCell ref="OGO148:OGV148"/>
    <mergeCell ref="OGW148:OHD148"/>
    <mergeCell ref="OHE148:OHL148"/>
    <mergeCell ref="OHM148:OHT148"/>
    <mergeCell ref="OCG148:OCN148"/>
    <mergeCell ref="OCO148:OCV148"/>
    <mergeCell ref="OCW148:ODD148"/>
    <mergeCell ref="ODE148:ODL148"/>
    <mergeCell ref="ODM148:ODT148"/>
    <mergeCell ref="ODU148:OEB148"/>
    <mergeCell ref="OEC148:OEJ148"/>
    <mergeCell ref="OEK148:OER148"/>
    <mergeCell ref="OES148:OEZ148"/>
    <mergeCell ref="NZM148:NZT148"/>
    <mergeCell ref="NZU148:OAB148"/>
    <mergeCell ref="OAC148:OAJ148"/>
    <mergeCell ref="OAK148:OAR148"/>
    <mergeCell ref="OAS148:OAZ148"/>
    <mergeCell ref="OBA148:OBH148"/>
    <mergeCell ref="OBI148:OBP148"/>
    <mergeCell ref="OBQ148:OBX148"/>
    <mergeCell ref="OBY148:OCF148"/>
    <mergeCell ref="NWS148:NWZ148"/>
    <mergeCell ref="NXA148:NXH148"/>
    <mergeCell ref="NXI148:NXP148"/>
    <mergeCell ref="NXQ148:NXX148"/>
    <mergeCell ref="NXY148:NYF148"/>
    <mergeCell ref="NYG148:NYN148"/>
    <mergeCell ref="NYO148:NYV148"/>
    <mergeCell ref="NYW148:NZD148"/>
    <mergeCell ref="NZE148:NZL148"/>
    <mergeCell ref="NTY148:NUF148"/>
    <mergeCell ref="NUG148:NUN148"/>
    <mergeCell ref="NUO148:NUV148"/>
    <mergeCell ref="NUW148:NVD148"/>
    <mergeCell ref="NVE148:NVL148"/>
    <mergeCell ref="NVM148:NVT148"/>
    <mergeCell ref="NVU148:NWB148"/>
    <mergeCell ref="NWC148:NWJ148"/>
    <mergeCell ref="NWK148:NWR148"/>
    <mergeCell ref="NRE148:NRL148"/>
    <mergeCell ref="NRM148:NRT148"/>
    <mergeCell ref="NRU148:NSB148"/>
    <mergeCell ref="NSC148:NSJ148"/>
    <mergeCell ref="NSK148:NSR148"/>
    <mergeCell ref="NSS148:NSZ148"/>
    <mergeCell ref="NTA148:NTH148"/>
    <mergeCell ref="NTI148:NTP148"/>
    <mergeCell ref="NTQ148:NTX148"/>
    <mergeCell ref="NOK148:NOR148"/>
    <mergeCell ref="NOS148:NOZ148"/>
    <mergeCell ref="NPA148:NPH148"/>
    <mergeCell ref="NPI148:NPP148"/>
    <mergeCell ref="NPQ148:NPX148"/>
    <mergeCell ref="NPY148:NQF148"/>
    <mergeCell ref="NQG148:NQN148"/>
    <mergeCell ref="NQO148:NQV148"/>
    <mergeCell ref="NQW148:NRD148"/>
    <mergeCell ref="NLQ148:NLX148"/>
    <mergeCell ref="NLY148:NMF148"/>
    <mergeCell ref="NMG148:NMN148"/>
    <mergeCell ref="NMO148:NMV148"/>
    <mergeCell ref="NMW148:NND148"/>
    <mergeCell ref="NNE148:NNL148"/>
    <mergeCell ref="NNM148:NNT148"/>
    <mergeCell ref="NNU148:NOB148"/>
    <mergeCell ref="NOC148:NOJ148"/>
    <mergeCell ref="NIW148:NJD148"/>
    <mergeCell ref="NJE148:NJL148"/>
    <mergeCell ref="NJM148:NJT148"/>
    <mergeCell ref="NJU148:NKB148"/>
    <mergeCell ref="NKC148:NKJ148"/>
    <mergeCell ref="NKK148:NKR148"/>
    <mergeCell ref="NKS148:NKZ148"/>
    <mergeCell ref="NLA148:NLH148"/>
    <mergeCell ref="NLI148:NLP148"/>
    <mergeCell ref="NGC148:NGJ148"/>
    <mergeCell ref="NGK148:NGR148"/>
    <mergeCell ref="NGS148:NGZ148"/>
    <mergeCell ref="NHA148:NHH148"/>
    <mergeCell ref="NHI148:NHP148"/>
    <mergeCell ref="NHQ148:NHX148"/>
    <mergeCell ref="NHY148:NIF148"/>
    <mergeCell ref="NIG148:NIN148"/>
    <mergeCell ref="NIO148:NIV148"/>
    <mergeCell ref="NDI148:NDP148"/>
    <mergeCell ref="NDQ148:NDX148"/>
    <mergeCell ref="NDY148:NEF148"/>
    <mergeCell ref="NEG148:NEN148"/>
    <mergeCell ref="NEO148:NEV148"/>
    <mergeCell ref="NEW148:NFD148"/>
    <mergeCell ref="NFE148:NFL148"/>
    <mergeCell ref="NFM148:NFT148"/>
    <mergeCell ref="NFU148:NGB148"/>
    <mergeCell ref="NAO148:NAV148"/>
    <mergeCell ref="NAW148:NBD148"/>
    <mergeCell ref="NBE148:NBL148"/>
    <mergeCell ref="NBM148:NBT148"/>
    <mergeCell ref="NBU148:NCB148"/>
    <mergeCell ref="NCC148:NCJ148"/>
    <mergeCell ref="NCK148:NCR148"/>
    <mergeCell ref="NCS148:NCZ148"/>
    <mergeCell ref="NDA148:NDH148"/>
    <mergeCell ref="MXU148:MYB148"/>
    <mergeCell ref="MYC148:MYJ148"/>
    <mergeCell ref="MYK148:MYR148"/>
    <mergeCell ref="MYS148:MYZ148"/>
    <mergeCell ref="MZA148:MZH148"/>
    <mergeCell ref="MZI148:MZP148"/>
    <mergeCell ref="MZQ148:MZX148"/>
    <mergeCell ref="MZY148:NAF148"/>
    <mergeCell ref="NAG148:NAN148"/>
    <mergeCell ref="MVA148:MVH148"/>
    <mergeCell ref="MVI148:MVP148"/>
    <mergeCell ref="MVQ148:MVX148"/>
    <mergeCell ref="MVY148:MWF148"/>
    <mergeCell ref="MWG148:MWN148"/>
    <mergeCell ref="MWO148:MWV148"/>
    <mergeCell ref="MWW148:MXD148"/>
    <mergeCell ref="MXE148:MXL148"/>
    <mergeCell ref="MXM148:MXT148"/>
    <mergeCell ref="MSG148:MSN148"/>
    <mergeCell ref="MSO148:MSV148"/>
    <mergeCell ref="MSW148:MTD148"/>
    <mergeCell ref="MTE148:MTL148"/>
    <mergeCell ref="MTM148:MTT148"/>
    <mergeCell ref="MTU148:MUB148"/>
    <mergeCell ref="MUC148:MUJ148"/>
    <mergeCell ref="MUK148:MUR148"/>
    <mergeCell ref="MUS148:MUZ148"/>
    <mergeCell ref="MPM148:MPT148"/>
    <mergeCell ref="MPU148:MQB148"/>
    <mergeCell ref="MQC148:MQJ148"/>
    <mergeCell ref="MQK148:MQR148"/>
    <mergeCell ref="MQS148:MQZ148"/>
    <mergeCell ref="MRA148:MRH148"/>
    <mergeCell ref="MRI148:MRP148"/>
    <mergeCell ref="MRQ148:MRX148"/>
    <mergeCell ref="MRY148:MSF148"/>
    <mergeCell ref="MMS148:MMZ148"/>
    <mergeCell ref="MNA148:MNH148"/>
    <mergeCell ref="MNI148:MNP148"/>
    <mergeCell ref="MNQ148:MNX148"/>
    <mergeCell ref="MNY148:MOF148"/>
    <mergeCell ref="MOG148:MON148"/>
    <mergeCell ref="MOO148:MOV148"/>
    <mergeCell ref="MOW148:MPD148"/>
    <mergeCell ref="MPE148:MPL148"/>
    <mergeCell ref="MJY148:MKF148"/>
    <mergeCell ref="MKG148:MKN148"/>
    <mergeCell ref="MKO148:MKV148"/>
    <mergeCell ref="MKW148:MLD148"/>
    <mergeCell ref="MLE148:MLL148"/>
    <mergeCell ref="MLM148:MLT148"/>
    <mergeCell ref="MLU148:MMB148"/>
    <mergeCell ref="MMC148:MMJ148"/>
    <mergeCell ref="MMK148:MMR148"/>
    <mergeCell ref="MHE148:MHL148"/>
    <mergeCell ref="MHM148:MHT148"/>
    <mergeCell ref="MHU148:MIB148"/>
    <mergeCell ref="MIC148:MIJ148"/>
    <mergeCell ref="MIK148:MIR148"/>
    <mergeCell ref="MIS148:MIZ148"/>
    <mergeCell ref="MJA148:MJH148"/>
    <mergeCell ref="MJI148:MJP148"/>
    <mergeCell ref="MJQ148:MJX148"/>
    <mergeCell ref="MEK148:MER148"/>
    <mergeCell ref="MES148:MEZ148"/>
    <mergeCell ref="MFA148:MFH148"/>
    <mergeCell ref="MFI148:MFP148"/>
    <mergeCell ref="MFQ148:MFX148"/>
    <mergeCell ref="MFY148:MGF148"/>
    <mergeCell ref="MGG148:MGN148"/>
    <mergeCell ref="MGO148:MGV148"/>
    <mergeCell ref="MGW148:MHD148"/>
    <mergeCell ref="MBQ148:MBX148"/>
    <mergeCell ref="MBY148:MCF148"/>
    <mergeCell ref="MCG148:MCN148"/>
    <mergeCell ref="MCO148:MCV148"/>
    <mergeCell ref="MCW148:MDD148"/>
    <mergeCell ref="MDE148:MDL148"/>
    <mergeCell ref="MDM148:MDT148"/>
    <mergeCell ref="MDU148:MEB148"/>
    <mergeCell ref="MEC148:MEJ148"/>
    <mergeCell ref="LYW148:LZD148"/>
    <mergeCell ref="LZE148:LZL148"/>
    <mergeCell ref="LZM148:LZT148"/>
    <mergeCell ref="LZU148:MAB148"/>
    <mergeCell ref="MAC148:MAJ148"/>
    <mergeCell ref="MAK148:MAR148"/>
    <mergeCell ref="MAS148:MAZ148"/>
    <mergeCell ref="MBA148:MBH148"/>
    <mergeCell ref="MBI148:MBP148"/>
    <mergeCell ref="LWC148:LWJ148"/>
    <mergeCell ref="LWK148:LWR148"/>
    <mergeCell ref="LWS148:LWZ148"/>
    <mergeCell ref="LXA148:LXH148"/>
    <mergeCell ref="LXI148:LXP148"/>
    <mergeCell ref="LXQ148:LXX148"/>
    <mergeCell ref="LXY148:LYF148"/>
    <mergeCell ref="LYG148:LYN148"/>
    <mergeCell ref="LYO148:LYV148"/>
    <mergeCell ref="LTI148:LTP148"/>
    <mergeCell ref="LTQ148:LTX148"/>
    <mergeCell ref="LTY148:LUF148"/>
    <mergeCell ref="LUG148:LUN148"/>
    <mergeCell ref="LUO148:LUV148"/>
    <mergeCell ref="LUW148:LVD148"/>
    <mergeCell ref="LVE148:LVL148"/>
    <mergeCell ref="LVM148:LVT148"/>
    <mergeCell ref="LVU148:LWB148"/>
    <mergeCell ref="LQO148:LQV148"/>
    <mergeCell ref="LQW148:LRD148"/>
    <mergeCell ref="LRE148:LRL148"/>
    <mergeCell ref="LRM148:LRT148"/>
    <mergeCell ref="LRU148:LSB148"/>
    <mergeCell ref="LSC148:LSJ148"/>
    <mergeCell ref="LSK148:LSR148"/>
    <mergeCell ref="LSS148:LSZ148"/>
    <mergeCell ref="LTA148:LTH148"/>
    <mergeCell ref="LNU148:LOB148"/>
    <mergeCell ref="LOC148:LOJ148"/>
    <mergeCell ref="LOK148:LOR148"/>
    <mergeCell ref="LOS148:LOZ148"/>
    <mergeCell ref="LPA148:LPH148"/>
    <mergeCell ref="LPI148:LPP148"/>
    <mergeCell ref="LPQ148:LPX148"/>
    <mergeCell ref="LPY148:LQF148"/>
    <mergeCell ref="LQG148:LQN148"/>
    <mergeCell ref="LLA148:LLH148"/>
    <mergeCell ref="LLI148:LLP148"/>
    <mergeCell ref="LLQ148:LLX148"/>
    <mergeCell ref="LLY148:LMF148"/>
    <mergeCell ref="LMG148:LMN148"/>
    <mergeCell ref="LMO148:LMV148"/>
    <mergeCell ref="LMW148:LND148"/>
    <mergeCell ref="LNE148:LNL148"/>
    <mergeCell ref="LNM148:LNT148"/>
    <mergeCell ref="LIG148:LIN148"/>
    <mergeCell ref="LIO148:LIV148"/>
    <mergeCell ref="LIW148:LJD148"/>
    <mergeCell ref="LJE148:LJL148"/>
    <mergeCell ref="LJM148:LJT148"/>
    <mergeCell ref="LJU148:LKB148"/>
    <mergeCell ref="LKC148:LKJ148"/>
    <mergeCell ref="LKK148:LKR148"/>
    <mergeCell ref="LKS148:LKZ148"/>
    <mergeCell ref="LFM148:LFT148"/>
    <mergeCell ref="LFU148:LGB148"/>
    <mergeCell ref="LGC148:LGJ148"/>
    <mergeCell ref="LGK148:LGR148"/>
    <mergeCell ref="LGS148:LGZ148"/>
    <mergeCell ref="LHA148:LHH148"/>
    <mergeCell ref="LHI148:LHP148"/>
    <mergeCell ref="LHQ148:LHX148"/>
    <mergeCell ref="LHY148:LIF148"/>
    <mergeCell ref="LCS148:LCZ148"/>
    <mergeCell ref="LDA148:LDH148"/>
    <mergeCell ref="LDI148:LDP148"/>
    <mergeCell ref="LDQ148:LDX148"/>
    <mergeCell ref="LDY148:LEF148"/>
    <mergeCell ref="LEG148:LEN148"/>
    <mergeCell ref="LEO148:LEV148"/>
    <mergeCell ref="LEW148:LFD148"/>
    <mergeCell ref="LFE148:LFL148"/>
    <mergeCell ref="KZY148:LAF148"/>
    <mergeCell ref="LAG148:LAN148"/>
    <mergeCell ref="LAO148:LAV148"/>
    <mergeCell ref="LAW148:LBD148"/>
    <mergeCell ref="LBE148:LBL148"/>
    <mergeCell ref="LBM148:LBT148"/>
    <mergeCell ref="LBU148:LCB148"/>
    <mergeCell ref="LCC148:LCJ148"/>
    <mergeCell ref="LCK148:LCR148"/>
    <mergeCell ref="KXE148:KXL148"/>
    <mergeCell ref="KXM148:KXT148"/>
    <mergeCell ref="KXU148:KYB148"/>
    <mergeCell ref="KYC148:KYJ148"/>
    <mergeCell ref="KYK148:KYR148"/>
    <mergeCell ref="KYS148:KYZ148"/>
    <mergeCell ref="KZA148:KZH148"/>
    <mergeCell ref="KZI148:KZP148"/>
    <mergeCell ref="KZQ148:KZX148"/>
    <mergeCell ref="KUK148:KUR148"/>
    <mergeCell ref="KUS148:KUZ148"/>
    <mergeCell ref="KVA148:KVH148"/>
    <mergeCell ref="KVI148:KVP148"/>
    <mergeCell ref="KVQ148:KVX148"/>
    <mergeCell ref="KVY148:KWF148"/>
    <mergeCell ref="KWG148:KWN148"/>
    <mergeCell ref="KWO148:KWV148"/>
    <mergeCell ref="KWW148:KXD148"/>
    <mergeCell ref="KRQ148:KRX148"/>
    <mergeCell ref="KRY148:KSF148"/>
    <mergeCell ref="KSG148:KSN148"/>
    <mergeCell ref="KSO148:KSV148"/>
    <mergeCell ref="KSW148:KTD148"/>
    <mergeCell ref="KTE148:KTL148"/>
    <mergeCell ref="KTM148:KTT148"/>
    <mergeCell ref="KTU148:KUB148"/>
    <mergeCell ref="KUC148:KUJ148"/>
    <mergeCell ref="KOW148:KPD148"/>
    <mergeCell ref="KPE148:KPL148"/>
    <mergeCell ref="KPM148:KPT148"/>
    <mergeCell ref="KPU148:KQB148"/>
    <mergeCell ref="KQC148:KQJ148"/>
    <mergeCell ref="KQK148:KQR148"/>
    <mergeCell ref="KQS148:KQZ148"/>
    <mergeCell ref="KRA148:KRH148"/>
    <mergeCell ref="KRI148:KRP148"/>
    <mergeCell ref="KMC148:KMJ148"/>
    <mergeCell ref="KMK148:KMR148"/>
    <mergeCell ref="KMS148:KMZ148"/>
    <mergeCell ref="KNA148:KNH148"/>
    <mergeCell ref="KNI148:KNP148"/>
    <mergeCell ref="KNQ148:KNX148"/>
    <mergeCell ref="KNY148:KOF148"/>
    <mergeCell ref="KOG148:KON148"/>
    <mergeCell ref="KOO148:KOV148"/>
    <mergeCell ref="KJI148:KJP148"/>
    <mergeCell ref="KJQ148:KJX148"/>
    <mergeCell ref="KJY148:KKF148"/>
    <mergeCell ref="KKG148:KKN148"/>
    <mergeCell ref="KKO148:KKV148"/>
    <mergeCell ref="KKW148:KLD148"/>
    <mergeCell ref="KLE148:KLL148"/>
    <mergeCell ref="KLM148:KLT148"/>
    <mergeCell ref="KLU148:KMB148"/>
    <mergeCell ref="KGO148:KGV148"/>
    <mergeCell ref="KGW148:KHD148"/>
    <mergeCell ref="KHE148:KHL148"/>
    <mergeCell ref="KHM148:KHT148"/>
    <mergeCell ref="KHU148:KIB148"/>
    <mergeCell ref="KIC148:KIJ148"/>
    <mergeCell ref="KIK148:KIR148"/>
    <mergeCell ref="KIS148:KIZ148"/>
    <mergeCell ref="KJA148:KJH148"/>
    <mergeCell ref="KDU148:KEB148"/>
    <mergeCell ref="KEC148:KEJ148"/>
    <mergeCell ref="KEK148:KER148"/>
    <mergeCell ref="KES148:KEZ148"/>
    <mergeCell ref="KFA148:KFH148"/>
    <mergeCell ref="KFI148:KFP148"/>
    <mergeCell ref="KFQ148:KFX148"/>
    <mergeCell ref="KFY148:KGF148"/>
    <mergeCell ref="KGG148:KGN148"/>
    <mergeCell ref="KBA148:KBH148"/>
    <mergeCell ref="KBI148:KBP148"/>
    <mergeCell ref="KBQ148:KBX148"/>
    <mergeCell ref="KBY148:KCF148"/>
    <mergeCell ref="KCG148:KCN148"/>
    <mergeCell ref="KCO148:KCV148"/>
    <mergeCell ref="KCW148:KDD148"/>
    <mergeCell ref="KDE148:KDL148"/>
    <mergeCell ref="KDM148:KDT148"/>
    <mergeCell ref="JYG148:JYN148"/>
    <mergeCell ref="JYO148:JYV148"/>
    <mergeCell ref="JYW148:JZD148"/>
    <mergeCell ref="JZE148:JZL148"/>
    <mergeCell ref="JZM148:JZT148"/>
    <mergeCell ref="JZU148:KAB148"/>
    <mergeCell ref="KAC148:KAJ148"/>
    <mergeCell ref="KAK148:KAR148"/>
    <mergeCell ref="KAS148:KAZ148"/>
    <mergeCell ref="JVM148:JVT148"/>
    <mergeCell ref="JVU148:JWB148"/>
    <mergeCell ref="JWC148:JWJ148"/>
    <mergeCell ref="JWK148:JWR148"/>
    <mergeCell ref="JWS148:JWZ148"/>
    <mergeCell ref="JXA148:JXH148"/>
    <mergeCell ref="JXI148:JXP148"/>
    <mergeCell ref="JXQ148:JXX148"/>
    <mergeCell ref="JXY148:JYF148"/>
    <mergeCell ref="JSS148:JSZ148"/>
    <mergeCell ref="JTA148:JTH148"/>
    <mergeCell ref="JTI148:JTP148"/>
    <mergeCell ref="JTQ148:JTX148"/>
    <mergeCell ref="JTY148:JUF148"/>
    <mergeCell ref="JUG148:JUN148"/>
    <mergeCell ref="JUO148:JUV148"/>
    <mergeCell ref="JUW148:JVD148"/>
    <mergeCell ref="JVE148:JVL148"/>
    <mergeCell ref="JPY148:JQF148"/>
    <mergeCell ref="JQG148:JQN148"/>
    <mergeCell ref="JQO148:JQV148"/>
    <mergeCell ref="JQW148:JRD148"/>
    <mergeCell ref="JRE148:JRL148"/>
    <mergeCell ref="JRM148:JRT148"/>
    <mergeCell ref="JRU148:JSB148"/>
    <mergeCell ref="JSC148:JSJ148"/>
    <mergeCell ref="JSK148:JSR148"/>
    <mergeCell ref="JNE148:JNL148"/>
    <mergeCell ref="JNM148:JNT148"/>
    <mergeCell ref="JNU148:JOB148"/>
    <mergeCell ref="JOC148:JOJ148"/>
    <mergeCell ref="JOK148:JOR148"/>
    <mergeCell ref="JOS148:JOZ148"/>
    <mergeCell ref="JPA148:JPH148"/>
    <mergeCell ref="JPI148:JPP148"/>
    <mergeCell ref="JPQ148:JPX148"/>
    <mergeCell ref="JKK148:JKR148"/>
    <mergeCell ref="JKS148:JKZ148"/>
    <mergeCell ref="JLA148:JLH148"/>
    <mergeCell ref="JLI148:JLP148"/>
    <mergeCell ref="JLQ148:JLX148"/>
    <mergeCell ref="JLY148:JMF148"/>
    <mergeCell ref="JMG148:JMN148"/>
    <mergeCell ref="JMO148:JMV148"/>
    <mergeCell ref="JMW148:JND148"/>
    <mergeCell ref="JHQ148:JHX148"/>
    <mergeCell ref="JHY148:JIF148"/>
    <mergeCell ref="JIG148:JIN148"/>
    <mergeCell ref="JIO148:JIV148"/>
    <mergeCell ref="JIW148:JJD148"/>
    <mergeCell ref="JJE148:JJL148"/>
    <mergeCell ref="JJM148:JJT148"/>
    <mergeCell ref="JJU148:JKB148"/>
    <mergeCell ref="JKC148:JKJ148"/>
    <mergeCell ref="JEW148:JFD148"/>
    <mergeCell ref="JFE148:JFL148"/>
    <mergeCell ref="JFM148:JFT148"/>
    <mergeCell ref="JFU148:JGB148"/>
    <mergeCell ref="JGC148:JGJ148"/>
    <mergeCell ref="JGK148:JGR148"/>
    <mergeCell ref="JGS148:JGZ148"/>
    <mergeCell ref="JHA148:JHH148"/>
    <mergeCell ref="JHI148:JHP148"/>
    <mergeCell ref="JCC148:JCJ148"/>
    <mergeCell ref="JCK148:JCR148"/>
    <mergeCell ref="JCS148:JCZ148"/>
    <mergeCell ref="JDA148:JDH148"/>
    <mergeCell ref="JDI148:JDP148"/>
    <mergeCell ref="JDQ148:JDX148"/>
    <mergeCell ref="JDY148:JEF148"/>
    <mergeCell ref="JEG148:JEN148"/>
    <mergeCell ref="JEO148:JEV148"/>
    <mergeCell ref="IZI148:IZP148"/>
    <mergeCell ref="IZQ148:IZX148"/>
    <mergeCell ref="IZY148:JAF148"/>
    <mergeCell ref="JAG148:JAN148"/>
    <mergeCell ref="JAO148:JAV148"/>
    <mergeCell ref="JAW148:JBD148"/>
    <mergeCell ref="JBE148:JBL148"/>
    <mergeCell ref="JBM148:JBT148"/>
    <mergeCell ref="JBU148:JCB148"/>
    <mergeCell ref="IWO148:IWV148"/>
    <mergeCell ref="IWW148:IXD148"/>
    <mergeCell ref="IXE148:IXL148"/>
    <mergeCell ref="IXM148:IXT148"/>
    <mergeCell ref="IXU148:IYB148"/>
    <mergeCell ref="IYC148:IYJ148"/>
    <mergeCell ref="IYK148:IYR148"/>
    <mergeCell ref="IYS148:IYZ148"/>
    <mergeCell ref="IZA148:IZH148"/>
    <mergeCell ref="ITU148:IUB148"/>
    <mergeCell ref="IUC148:IUJ148"/>
    <mergeCell ref="IUK148:IUR148"/>
    <mergeCell ref="IUS148:IUZ148"/>
    <mergeCell ref="IVA148:IVH148"/>
    <mergeCell ref="IVI148:IVP148"/>
    <mergeCell ref="IVQ148:IVX148"/>
    <mergeCell ref="IVY148:IWF148"/>
    <mergeCell ref="IWG148:IWN148"/>
    <mergeCell ref="IRA148:IRH148"/>
    <mergeCell ref="IRI148:IRP148"/>
    <mergeCell ref="IRQ148:IRX148"/>
    <mergeCell ref="IRY148:ISF148"/>
    <mergeCell ref="ISG148:ISN148"/>
    <mergeCell ref="ISO148:ISV148"/>
    <mergeCell ref="ISW148:ITD148"/>
    <mergeCell ref="ITE148:ITL148"/>
    <mergeCell ref="ITM148:ITT148"/>
    <mergeCell ref="IOG148:ION148"/>
    <mergeCell ref="IOO148:IOV148"/>
    <mergeCell ref="IOW148:IPD148"/>
    <mergeCell ref="IPE148:IPL148"/>
    <mergeCell ref="IPM148:IPT148"/>
    <mergeCell ref="IPU148:IQB148"/>
    <mergeCell ref="IQC148:IQJ148"/>
    <mergeCell ref="IQK148:IQR148"/>
    <mergeCell ref="IQS148:IQZ148"/>
    <mergeCell ref="ILM148:ILT148"/>
    <mergeCell ref="ILU148:IMB148"/>
    <mergeCell ref="IMC148:IMJ148"/>
    <mergeCell ref="IMK148:IMR148"/>
    <mergeCell ref="IMS148:IMZ148"/>
    <mergeCell ref="INA148:INH148"/>
    <mergeCell ref="INI148:INP148"/>
    <mergeCell ref="INQ148:INX148"/>
    <mergeCell ref="INY148:IOF148"/>
    <mergeCell ref="IIS148:IIZ148"/>
    <mergeCell ref="IJA148:IJH148"/>
    <mergeCell ref="IJI148:IJP148"/>
    <mergeCell ref="IJQ148:IJX148"/>
    <mergeCell ref="IJY148:IKF148"/>
    <mergeCell ref="IKG148:IKN148"/>
    <mergeCell ref="IKO148:IKV148"/>
    <mergeCell ref="IKW148:ILD148"/>
    <mergeCell ref="ILE148:ILL148"/>
    <mergeCell ref="IFY148:IGF148"/>
    <mergeCell ref="IGG148:IGN148"/>
    <mergeCell ref="IGO148:IGV148"/>
    <mergeCell ref="IGW148:IHD148"/>
    <mergeCell ref="IHE148:IHL148"/>
    <mergeCell ref="IHM148:IHT148"/>
    <mergeCell ref="IHU148:IIB148"/>
    <mergeCell ref="IIC148:IIJ148"/>
    <mergeCell ref="IIK148:IIR148"/>
    <mergeCell ref="IDE148:IDL148"/>
    <mergeCell ref="IDM148:IDT148"/>
    <mergeCell ref="IDU148:IEB148"/>
    <mergeCell ref="IEC148:IEJ148"/>
    <mergeCell ref="IEK148:IER148"/>
    <mergeCell ref="IES148:IEZ148"/>
    <mergeCell ref="IFA148:IFH148"/>
    <mergeCell ref="IFI148:IFP148"/>
    <mergeCell ref="IFQ148:IFX148"/>
    <mergeCell ref="IAK148:IAR148"/>
    <mergeCell ref="IAS148:IAZ148"/>
    <mergeCell ref="IBA148:IBH148"/>
    <mergeCell ref="IBI148:IBP148"/>
    <mergeCell ref="IBQ148:IBX148"/>
    <mergeCell ref="IBY148:ICF148"/>
    <mergeCell ref="ICG148:ICN148"/>
    <mergeCell ref="ICO148:ICV148"/>
    <mergeCell ref="ICW148:IDD148"/>
    <mergeCell ref="HXQ148:HXX148"/>
    <mergeCell ref="HXY148:HYF148"/>
    <mergeCell ref="HYG148:HYN148"/>
    <mergeCell ref="HYO148:HYV148"/>
    <mergeCell ref="HYW148:HZD148"/>
    <mergeCell ref="HZE148:HZL148"/>
    <mergeCell ref="HZM148:HZT148"/>
    <mergeCell ref="HZU148:IAB148"/>
    <mergeCell ref="IAC148:IAJ148"/>
    <mergeCell ref="HUW148:HVD148"/>
    <mergeCell ref="HVE148:HVL148"/>
    <mergeCell ref="HVM148:HVT148"/>
    <mergeCell ref="HVU148:HWB148"/>
    <mergeCell ref="HWC148:HWJ148"/>
    <mergeCell ref="HWK148:HWR148"/>
    <mergeCell ref="HWS148:HWZ148"/>
    <mergeCell ref="HXA148:HXH148"/>
    <mergeCell ref="HXI148:HXP148"/>
    <mergeCell ref="HSC148:HSJ148"/>
    <mergeCell ref="HSK148:HSR148"/>
    <mergeCell ref="HSS148:HSZ148"/>
    <mergeCell ref="HTA148:HTH148"/>
    <mergeCell ref="HTI148:HTP148"/>
    <mergeCell ref="HTQ148:HTX148"/>
    <mergeCell ref="HTY148:HUF148"/>
    <mergeCell ref="HUG148:HUN148"/>
    <mergeCell ref="HUO148:HUV148"/>
    <mergeCell ref="HPI148:HPP148"/>
    <mergeCell ref="HPQ148:HPX148"/>
    <mergeCell ref="HPY148:HQF148"/>
    <mergeCell ref="HQG148:HQN148"/>
    <mergeCell ref="HQO148:HQV148"/>
    <mergeCell ref="HQW148:HRD148"/>
    <mergeCell ref="HRE148:HRL148"/>
    <mergeCell ref="HRM148:HRT148"/>
    <mergeCell ref="HRU148:HSB148"/>
    <mergeCell ref="HMO148:HMV148"/>
    <mergeCell ref="HMW148:HND148"/>
    <mergeCell ref="HNE148:HNL148"/>
    <mergeCell ref="HNM148:HNT148"/>
    <mergeCell ref="HNU148:HOB148"/>
    <mergeCell ref="HOC148:HOJ148"/>
    <mergeCell ref="HOK148:HOR148"/>
    <mergeCell ref="HOS148:HOZ148"/>
    <mergeCell ref="HPA148:HPH148"/>
    <mergeCell ref="HJU148:HKB148"/>
    <mergeCell ref="HKC148:HKJ148"/>
    <mergeCell ref="HKK148:HKR148"/>
    <mergeCell ref="HKS148:HKZ148"/>
    <mergeCell ref="HLA148:HLH148"/>
    <mergeCell ref="HLI148:HLP148"/>
    <mergeCell ref="HLQ148:HLX148"/>
    <mergeCell ref="HLY148:HMF148"/>
    <mergeCell ref="HMG148:HMN148"/>
    <mergeCell ref="HHA148:HHH148"/>
    <mergeCell ref="HHI148:HHP148"/>
    <mergeCell ref="HHQ148:HHX148"/>
    <mergeCell ref="HHY148:HIF148"/>
    <mergeCell ref="HIG148:HIN148"/>
    <mergeCell ref="HIO148:HIV148"/>
    <mergeCell ref="HIW148:HJD148"/>
    <mergeCell ref="HJE148:HJL148"/>
    <mergeCell ref="HJM148:HJT148"/>
    <mergeCell ref="HEG148:HEN148"/>
    <mergeCell ref="HEO148:HEV148"/>
    <mergeCell ref="HEW148:HFD148"/>
    <mergeCell ref="HFE148:HFL148"/>
    <mergeCell ref="HFM148:HFT148"/>
    <mergeCell ref="HFU148:HGB148"/>
    <mergeCell ref="HGC148:HGJ148"/>
    <mergeCell ref="HGK148:HGR148"/>
    <mergeCell ref="HGS148:HGZ148"/>
    <mergeCell ref="HBM148:HBT148"/>
    <mergeCell ref="HBU148:HCB148"/>
    <mergeCell ref="HCC148:HCJ148"/>
    <mergeCell ref="HCK148:HCR148"/>
    <mergeCell ref="HCS148:HCZ148"/>
    <mergeCell ref="HDA148:HDH148"/>
    <mergeCell ref="HDI148:HDP148"/>
    <mergeCell ref="HDQ148:HDX148"/>
    <mergeCell ref="HDY148:HEF148"/>
    <mergeCell ref="GYS148:GYZ148"/>
    <mergeCell ref="GZA148:GZH148"/>
    <mergeCell ref="GZI148:GZP148"/>
    <mergeCell ref="GZQ148:GZX148"/>
    <mergeCell ref="GZY148:HAF148"/>
    <mergeCell ref="HAG148:HAN148"/>
    <mergeCell ref="HAO148:HAV148"/>
    <mergeCell ref="HAW148:HBD148"/>
    <mergeCell ref="HBE148:HBL148"/>
    <mergeCell ref="GVY148:GWF148"/>
    <mergeCell ref="GWG148:GWN148"/>
    <mergeCell ref="GWO148:GWV148"/>
    <mergeCell ref="GWW148:GXD148"/>
    <mergeCell ref="GXE148:GXL148"/>
    <mergeCell ref="GXM148:GXT148"/>
    <mergeCell ref="GXU148:GYB148"/>
    <mergeCell ref="GYC148:GYJ148"/>
    <mergeCell ref="GYK148:GYR148"/>
    <mergeCell ref="GTE148:GTL148"/>
    <mergeCell ref="GTM148:GTT148"/>
    <mergeCell ref="GTU148:GUB148"/>
    <mergeCell ref="GUC148:GUJ148"/>
    <mergeCell ref="GUK148:GUR148"/>
    <mergeCell ref="GUS148:GUZ148"/>
    <mergeCell ref="GVA148:GVH148"/>
    <mergeCell ref="GVI148:GVP148"/>
    <mergeCell ref="GVQ148:GVX148"/>
    <mergeCell ref="GQK148:GQR148"/>
    <mergeCell ref="GQS148:GQZ148"/>
    <mergeCell ref="GRA148:GRH148"/>
    <mergeCell ref="GRI148:GRP148"/>
    <mergeCell ref="GRQ148:GRX148"/>
    <mergeCell ref="GRY148:GSF148"/>
    <mergeCell ref="GSG148:GSN148"/>
    <mergeCell ref="GSO148:GSV148"/>
    <mergeCell ref="GSW148:GTD148"/>
    <mergeCell ref="GNQ148:GNX148"/>
    <mergeCell ref="GNY148:GOF148"/>
    <mergeCell ref="GOG148:GON148"/>
    <mergeCell ref="GOO148:GOV148"/>
    <mergeCell ref="GOW148:GPD148"/>
    <mergeCell ref="GPE148:GPL148"/>
    <mergeCell ref="GPM148:GPT148"/>
    <mergeCell ref="GPU148:GQB148"/>
    <mergeCell ref="GQC148:GQJ148"/>
    <mergeCell ref="GKW148:GLD148"/>
    <mergeCell ref="GLE148:GLL148"/>
    <mergeCell ref="GLM148:GLT148"/>
    <mergeCell ref="GLU148:GMB148"/>
    <mergeCell ref="GMC148:GMJ148"/>
    <mergeCell ref="GMK148:GMR148"/>
    <mergeCell ref="GMS148:GMZ148"/>
    <mergeCell ref="GNA148:GNH148"/>
    <mergeCell ref="GNI148:GNP148"/>
    <mergeCell ref="GIC148:GIJ148"/>
    <mergeCell ref="GIK148:GIR148"/>
    <mergeCell ref="GIS148:GIZ148"/>
    <mergeCell ref="GJA148:GJH148"/>
    <mergeCell ref="GJI148:GJP148"/>
    <mergeCell ref="GJQ148:GJX148"/>
    <mergeCell ref="GJY148:GKF148"/>
    <mergeCell ref="GKG148:GKN148"/>
    <mergeCell ref="GKO148:GKV148"/>
    <mergeCell ref="GFI148:GFP148"/>
    <mergeCell ref="GFQ148:GFX148"/>
    <mergeCell ref="GFY148:GGF148"/>
    <mergeCell ref="GGG148:GGN148"/>
    <mergeCell ref="GGO148:GGV148"/>
    <mergeCell ref="GGW148:GHD148"/>
    <mergeCell ref="GHE148:GHL148"/>
    <mergeCell ref="GHM148:GHT148"/>
    <mergeCell ref="GHU148:GIB148"/>
    <mergeCell ref="GCO148:GCV148"/>
    <mergeCell ref="GCW148:GDD148"/>
    <mergeCell ref="GDE148:GDL148"/>
    <mergeCell ref="GDM148:GDT148"/>
    <mergeCell ref="GDU148:GEB148"/>
    <mergeCell ref="GEC148:GEJ148"/>
    <mergeCell ref="GEK148:GER148"/>
    <mergeCell ref="GES148:GEZ148"/>
    <mergeCell ref="GFA148:GFH148"/>
    <mergeCell ref="FZU148:GAB148"/>
    <mergeCell ref="GAC148:GAJ148"/>
    <mergeCell ref="GAK148:GAR148"/>
    <mergeCell ref="GAS148:GAZ148"/>
    <mergeCell ref="GBA148:GBH148"/>
    <mergeCell ref="GBI148:GBP148"/>
    <mergeCell ref="GBQ148:GBX148"/>
    <mergeCell ref="GBY148:GCF148"/>
    <mergeCell ref="GCG148:GCN148"/>
    <mergeCell ref="FXA148:FXH148"/>
    <mergeCell ref="FXI148:FXP148"/>
    <mergeCell ref="FXQ148:FXX148"/>
    <mergeCell ref="FXY148:FYF148"/>
    <mergeCell ref="FYG148:FYN148"/>
    <mergeCell ref="FYO148:FYV148"/>
    <mergeCell ref="FYW148:FZD148"/>
    <mergeCell ref="FZE148:FZL148"/>
    <mergeCell ref="FZM148:FZT148"/>
    <mergeCell ref="FUG148:FUN148"/>
    <mergeCell ref="FUO148:FUV148"/>
    <mergeCell ref="FUW148:FVD148"/>
    <mergeCell ref="FVE148:FVL148"/>
    <mergeCell ref="FVM148:FVT148"/>
    <mergeCell ref="FVU148:FWB148"/>
    <mergeCell ref="FWC148:FWJ148"/>
    <mergeCell ref="FWK148:FWR148"/>
    <mergeCell ref="FWS148:FWZ148"/>
    <mergeCell ref="FRM148:FRT148"/>
    <mergeCell ref="FRU148:FSB148"/>
    <mergeCell ref="FSC148:FSJ148"/>
    <mergeCell ref="FSK148:FSR148"/>
    <mergeCell ref="FSS148:FSZ148"/>
    <mergeCell ref="FTA148:FTH148"/>
    <mergeCell ref="FTI148:FTP148"/>
    <mergeCell ref="FTQ148:FTX148"/>
    <mergeCell ref="FTY148:FUF148"/>
    <mergeCell ref="FOS148:FOZ148"/>
    <mergeCell ref="FPA148:FPH148"/>
    <mergeCell ref="FPI148:FPP148"/>
    <mergeCell ref="FPQ148:FPX148"/>
    <mergeCell ref="FPY148:FQF148"/>
    <mergeCell ref="FQG148:FQN148"/>
    <mergeCell ref="FQO148:FQV148"/>
    <mergeCell ref="FQW148:FRD148"/>
    <mergeCell ref="FRE148:FRL148"/>
    <mergeCell ref="FLY148:FMF148"/>
    <mergeCell ref="FMG148:FMN148"/>
    <mergeCell ref="FMO148:FMV148"/>
    <mergeCell ref="FMW148:FND148"/>
    <mergeCell ref="FNE148:FNL148"/>
    <mergeCell ref="FNM148:FNT148"/>
    <mergeCell ref="FNU148:FOB148"/>
    <mergeCell ref="FOC148:FOJ148"/>
    <mergeCell ref="FOK148:FOR148"/>
    <mergeCell ref="FJE148:FJL148"/>
    <mergeCell ref="FJM148:FJT148"/>
    <mergeCell ref="FJU148:FKB148"/>
    <mergeCell ref="FKC148:FKJ148"/>
    <mergeCell ref="FKK148:FKR148"/>
    <mergeCell ref="FKS148:FKZ148"/>
    <mergeCell ref="FLA148:FLH148"/>
    <mergeCell ref="FLI148:FLP148"/>
    <mergeCell ref="FLQ148:FLX148"/>
    <mergeCell ref="FGK148:FGR148"/>
    <mergeCell ref="FGS148:FGZ148"/>
    <mergeCell ref="FHA148:FHH148"/>
    <mergeCell ref="FHI148:FHP148"/>
    <mergeCell ref="FHQ148:FHX148"/>
    <mergeCell ref="FHY148:FIF148"/>
    <mergeCell ref="FIG148:FIN148"/>
    <mergeCell ref="FIO148:FIV148"/>
    <mergeCell ref="FIW148:FJD148"/>
    <mergeCell ref="FDQ148:FDX148"/>
    <mergeCell ref="FDY148:FEF148"/>
    <mergeCell ref="FEG148:FEN148"/>
    <mergeCell ref="FEO148:FEV148"/>
    <mergeCell ref="FEW148:FFD148"/>
    <mergeCell ref="FFE148:FFL148"/>
    <mergeCell ref="FFM148:FFT148"/>
    <mergeCell ref="FFU148:FGB148"/>
    <mergeCell ref="FGC148:FGJ148"/>
    <mergeCell ref="FAW148:FBD148"/>
    <mergeCell ref="FBE148:FBL148"/>
    <mergeCell ref="FBM148:FBT148"/>
    <mergeCell ref="FBU148:FCB148"/>
    <mergeCell ref="FCC148:FCJ148"/>
    <mergeCell ref="FCK148:FCR148"/>
    <mergeCell ref="FCS148:FCZ148"/>
    <mergeCell ref="FDA148:FDH148"/>
    <mergeCell ref="FDI148:FDP148"/>
    <mergeCell ref="EYC148:EYJ148"/>
    <mergeCell ref="EYK148:EYR148"/>
    <mergeCell ref="EYS148:EYZ148"/>
    <mergeCell ref="EZA148:EZH148"/>
    <mergeCell ref="EZI148:EZP148"/>
    <mergeCell ref="EZQ148:EZX148"/>
    <mergeCell ref="EZY148:FAF148"/>
    <mergeCell ref="FAG148:FAN148"/>
    <mergeCell ref="FAO148:FAV148"/>
    <mergeCell ref="EVI148:EVP148"/>
    <mergeCell ref="EVQ148:EVX148"/>
    <mergeCell ref="EVY148:EWF148"/>
    <mergeCell ref="EWG148:EWN148"/>
    <mergeCell ref="EWO148:EWV148"/>
    <mergeCell ref="EWW148:EXD148"/>
    <mergeCell ref="EXE148:EXL148"/>
    <mergeCell ref="EXM148:EXT148"/>
    <mergeCell ref="EXU148:EYB148"/>
    <mergeCell ref="ESO148:ESV148"/>
    <mergeCell ref="ESW148:ETD148"/>
    <mergeCell ref="ETE148:ETL148"/>
    <mergeCell ref="ETM148:ETT148"/>
    <mergeCell ref="ETU148:EUB148"/>
    <mergeCell ref="EUC148:EUJ148"/>
    <mergeCell ref="EUK148:EUR148"/>
    <mergeCell ref="EUS148:EUZ148"/>
    <mergeCell ref="EVA148:EVH148"/>
    <mergeCell ref="EPU148:EQB148"/>
    <mergeCell ref="EQC148:EQJ148"/>
    <mergeCell ref="EQK148:EQR148"/>
    <mergeCell ref="EQS148:EQZ148"/>
    <mergeCell ref="ERA148:ERH148"/>
    <mergeCell ref="ERI148:ERP148"/>
    <mergeCell ref="ERQ148:ERX148"/>
    <mergeCell ref="ERY148:ESF148"/>
    <mergeCell ref="ESG148:ESN148"/>
    <mergeCell ref="ENA148:ENH148"/>
    <mergeCell ref="ENI148:ENP148"/>
    <mergeCell ref="ENQ148:ENX148"/>
    <mergeCell ref="ENY148:EOF148"/>
    <mergeCell ref="EOG148:EON148"/>
    <mergeCell ref="EOO148:EOV148"/>
    <mergeCell ref="EOW148:EPD148"/>
    <mergeCell ref="EPE148:EPL148"/>
    <mergeCell ref="EPM148:EPT148"/>
    <mergeCell ref="EKG148:EKN148"/>
    <mergeCell ref="EKO148:EKV148"/>
    <mergeCell ref="EKW148:ELD148"/>
    <mergeCell ref="ELE148:ELL148"/>
    <mergeCell ref="ELM148:ELT148"/>
    <mergeCell ref="ELU148:EMB148"/>
    <mergeCell ref="EMC148:EMJ148"/>
    <mergeCell ref="EMK148:EMR148"/>
    <mergeCell ref="EMS148:EMZ148"/>
    <mergeCell ref="EHM148:EHT148"/>
    <mergeCell ref="EHU148:EIB148"/>
    <mergeCell ref="EIC148:EIJ148"/>
    <mergeCell ref="EIK148:EIR148"/>
    <mergeCell ref="EIS148:EIZ148"/>
    <mergeCell ref="EJA148:EJH148"/>
    <mergeCell ref="EJI148:EJP148"/>
    <mergeCell ref="EJQ148:EJX148"/>
    <mergeCell ref="EJY148:EKF148"/>
    <mergeCell ref="EES148:EEZ148"/>
    <mergeCell ref="EFA148:EFH148"/>
    <mergeCell ref="EFI148:EFP148"/>
    <mergeCell ref="EFQ148:EFX148"/>
    <mergeCell ref="EFY148:EGF148"/>
    <mergeCell ref="EGG148:EGN148"/>
    <mergeCell ref="EGO148:EGV148"/>
    <mergeCell ref="EGW148:EHD148"/>
    <mergeCell ref="EHE148:EHL148"/>
    <mergeCell ref="EBY148:ECF148"/>
    <mergeCell ref="ECG148:ECN148"/>
    <mergeCell ref="ECO148:ECV148"/>
    <mergeCell ref="ECW148:EDD148"/>
    <mergeCell ref="EDE148:EDL148"/>
    <mergeCell ref="EDM148:EDT148"/>
    <mergeCell ref="EDU148:EEB148"/>
    <mergeCell ref="EEC148:EEJ148"/>
    <mergeCell ref="EEK148:EER148"/>
    <mergeCell ref="DZE148:DZL148"/>
    <mergeCell ref="DZM148:DZT148"/>
    <mergeCell ref="DZU148:EAB148"/>
    <mergeCell ref="EAC148:EAJ148"/>
    <mergeCell ref="EAK148:EAR148"/>
    <mergeCell ref="EAS148:EAZ148"/>
    <mergeCell ref="EBA148:EBH148"/>
    <mergeCell ref="EBI148:EBP148"/>
    <mergeCell ref="EBQ148:EBX148"/>
    <mergeCell ref="DWK148:DWR148"/>
    <mergeCell ref="DWS148:DWZ148"/>
    <mergeCell ref="DXA148:DXH148"/>
    <mergeCell ref="DXI148:DXP148"/>
    <mergeCell ref="DXQ148:DXX148"/>
    <mergeCell ref="DXY148:DYF148"/>
    <mergeCell ref="DYG148:DYN148"/>
    <mergeCell ref="DYO148:DYV148"/>
    <mergeCell ref="DYW148:DZD148"/>
    <mergeCell ref="DTQ148:DTX148"/>
    <mergeCell ref="DTY148:DUF148"/>
    <mergeCell ref="DUG148:DUN148"/>
    <mergeCell ref="DUO148:DUV148"/>
    <mergeCell ref="DUW148:DVD148"/>
    <mergeCell ref="DVE148:DVL148"/>
    <mergeCell ref="DVM148:DVT148"/>
    <mergeCell ref="DVU148:DWB148"/>
    <mergeCell ref="DWC148:DWJ148"/>
    <mergeCell ref="DQW148:DRD148"/>
    <mergeCell ref="DRE148:DRL148"/>
    <mergeCell ref="DRM148:DRT148"/>
    <mergeCell ref="DRU148:DSB148"/>
    <mergeCell ref="DSC148:DSJ148"/>
    <mergeCell ref="DSK148:DSR148"/>
    <mergeCell ref="DSS148:DSZ148"/>
    <mergeCell ref="DTA148:DTH148"/>
    <mergeCell ref="DTI148:DTP148"/>
    <mergeCell ref="DOC148:DOJ148"/>
    <mergeCell ref="DOK148:DOR148"/>
    <mergeCell ref="DOS148:DOZ148"/>
    <mergeCell ref="DPA148:DPH148"/>
    <mergeCell ref="DPI148:DPP148"/>
    <mergeCell ref="DPQ148:DPX148"/>
    <mergeCell ref="DPY148:DQF148"/>
    <mergeCell ref="DQG148:DQN148"/>
    <mergeCell ref="DQO148:DQV148"/>
    <mergeCell ref="DLI148:DLP148"/>
    <mergeCell ref="DLQ148:DLX148"/>
    <mergeCell ref="DLY148:DMF148"/>
    <mergeCell ref="DMG148:DMN148"/>
    <mergeCell ref="DMO148:DMV148"/>
    <mergeCell ref="DMW148:DND148"/>
    <mergeCell ref="DNE148:DNL148"/>
    <mergeCell ref="DNM148:DNT148"/>
    <mergeCell ref="DNU148:DOB148"/>
    <mergeCell ref="DIO148:DIV148"/>
    <mergeCell ref="DIW148:DJD148"/>
    <mergeCell ref="DJE148:DJL148"/>
    <mergeCell ref="DJM148:DJT148"/>
    <mergeCell ref="DJU148:DKB148"/>
    <mergeCell ref="DKC148:DKJ148"/>
    <mergeCell ref="DKK148:DKR148"/>
    <mergeCell ref="DKS148:DKZ148"/>
    <mergeCell ref="DLA148:DLH148"/>
    <mergeCell ref="DFU148:DGB148"/>
    <mergeCell ref="DGC148:DGJ148"/>
    <mergeCell ref="DGK148:DGR148"/>
    <mergeCell ref="DGS148:DGZ148"/>
    <mergeCell ref="DHA148:DHH148"/>
    <mergeCell ref="DHI148:DHP148"/>
    <mergeCell ref="DHQ148:DHX148"/>
    <mergeCell ref="DHY148:DIF148"/>
    <mergeCell ref="DIG148:DIN148"/>
    <mergeCell ref="DDA148:DDH148"/>
    <mergeCell ref="DDI148:DDP148"/>
    <mergeCell ref="DDQ148:DDX148"/>
    <mergeCell ref="DDY148:DEF148"/>
    <mergeCell ref="DEG148:DEN148"/>
    <mergeCell ref="DEO148:DEV148"/>
    <mergeCell ref="DEW148:DFD148"/>
    <mergeCell ref="DFE148:DFL148"/>
    <mergeCell ref="DFM148:DFT148"/>
    <mergeCell ref="DAG148:DAN148"/>
    <mergeCell ref="DAO148:DAV148"/>
    <mergeCell ref="DAW148:DBD148"/>
    <mergeCell ref="DBE148:DBL148"/>
    <mergeCell ref="DBM148:DBT148"/>
    <mergeCell ref="DBU148:DCB148"/>
    <mergeCell ref="DCC148:DCJ148"/>
    <mergeCell ref="DCK148:DCR148"/>
    <mergeCell ref="DCS148:DCZ148"/>
    <mergeCell ref="CXM148:CXT148"/>
    <mergeCell ref="CXU148:CYB148"/>
    <mergeCell ref="CYC148:CYJ148"/>
    <mergeCell ref="CYK148:CYR148"/>
    <mergeCell ref="CYS148:CYZ148"/>
    <mergeCell ref="CZA148:CZH148"/>
    <mergeCell ref="CZI148:CZP148"/>
    <mergeCell ref="CZQ148:CZX148"/>
    <mergeCell ref="CZY148:DAF148"/>
    <mergeCell ref="CUS148:CUZ148"/>
    <mergeCell ref="CVA148:CVH148"/>
    <mergeCell ref="CVI148:CVP148"/>
    <mergeCell ref="CVQ148:CVX148"/>
    <mergeCell ref="CVY148:CWF148"/>
    <mergeCell ref="CWG148:CWN148"/>
    <mergeCell ref="CWO148:CWV148"/>
    <mergeCell ref="CWW148:CXD148"/>
    <mergeCell ref="CXE148:CXL148"/>
    <mergeCell ref="CRY148:CSF148"/>
    <mergeCell ref="CSG148:CSN148"/>
    <mergeCell ref="CSO148:CSV148"/>
    <mergeCell ref="CSW148:CTD148"/>
    <mergeCell ref="CTE148:CTL148"/>
    <mergeCell ref="CTM148:CTT148"/>
    <mergeCell ref="CTU148:CUB148"/>
    <mergeCell ref="CUC148:CUJ148"/>
    <mergeCell ref="CUK148:CUR148"/>
    <mergeCell ref="CPE148:CPL148"/>
    <mergeCell ref="CPM148:CPT148"/>
    <mergeCell ref="CPU148:CQB148"/>
    <mergeCell ref="CQC148:CQJ148"/>
    <mergeCell ref="CQK148:CQR148"/>
    <mergeCell ref="CQS148:CQZ148"/>
    <mergeCell ref="CRA148:CRH148"/>
    <mergeCell ref="CRI148:CRP148"/>
    <mergeCell ref="CRQ148:CRX148"/>
    <mergeCell ref="CMK148:CMR148"/>
    <mergeCell ref="CMS148:CMZ148"/>
    <mergeCell ref="CNA148:CNH148"/>
    <mergeCell ref="CNI148:CNP148"/>
    <mergeCell ref="CNQ148:CNX148"/>
    <mergeCell ref="CNY148:COF148"/>
    <mergeCell ref="COG148:CON148"/>
    <mergeCell ref="COO148:COV148"/>
    <mergeCell ref="COW148:CPD148"/>
    <mergeCell ref="CJQ148:CJX148"/>
    <mergeCell ref="CJY148:CKF148"/>
    <mergeCell ref="CKG148:CKN148"/>
    <mergeCell ref="CKO148:CKV148"/>
    <mergeCell ref="CKW148:CLD148"/>
    <mergeCell ref="CLE148:CLL148"/>
    <mergeCell ref="CLM148:CLT148"/>
    <mergeCell ref="CLU148:CMB148"/>
    <mergeCell ref="CMC148:CMJ148"/>
    <mergeCell ref="CGW148:CHD148"/>
    <mergeCell ref="CHE148:CHL148"/>
    <mergeCell ref="CHM148:CHT148"/>
    <mergeCell ref="CHU148:CIB148"/>
    <mergeCell ref="CIC148:CIJ148"/>
    <mergeCell ref="CIK148:CIR148"/>
    <mergeCell ref="CIS148:CIZ148"/>
    <mergeCell ref="CJA148:CJH148"/>
    <mergeCell ref="CJI148:CJP148"/>
    <mergeCell ref="CEC148:CEJ148"/>
    <mergeCell ref="CEK148:CER148"/>
    <mergeCell ref="CES148:CEZ148"/>
    <mergeCell ref="CFA148:CFH148"/>
    <mergeCell ref="CFI148:CFP148"/>
    <mergeCell ref="CFQ148:CFX148"/>
    <mergeCell ref="CFY148:CGF148"/>
    <mergeCell ref="CGG148:CGN148"/>
    <mergeCell ref="CGO148:CGV148"/>
    <mergeCell ref="CBI148:CBP148"/>
    <mergeCell ref="CBQ148:CBX148"/>
    <mergeCell ref="CBY148:CCF148"/>
    <mergeCell ref="CCG148:CCN148"/>
    <mergeCell ref="CCO148:CCV148"/>
    <mergeCell ref="CCW148:CDD148"/>
    <mergeCell ref="CDE148:CDL148"/>
    <mergeCell ref="CDM148:CDT148"/>
    <mergeCell ref="CDU148:CEB148"/>
    <mergeCell ref="BYO148:BYV148"/>
    <mergeCell ref="BYW148:BZD148"/>
    <mergeCell ref="BZE148:BZL148"/>
    <mergeCell ref="BZM148:BZT148"/>
    <mergeCell ref="BZU148:CAB148"/>
    <mergeCell ref="CAC148:CAJ148"/>
    <mergeCell ref="CAK148:CAR148"/>
    <mergeCell ref="CAS148:CAZ148"/>
    <mergeCell ref="CBA148:CBH148"/>
    <mergeCell ref="BVU148:BWB148"/>
    <mergeCell ref="BWC148:BWJ148"/>
    <mergeCell ref="BWK148:BWR148"/>
    <mergeCell ref="BWS148:BWZ148"/>
    <mergeCell ref="BXA148:BXH148"/>
    <mergeCell ref="BXI148:BXP148"/>
    <mergeCell ref="BXQ148:BXX148"/>
    <mergeCell ref="BXY148:BYF148"/>
    <mergeCell ref="BYG148:BYN148"/>
    <mergeCell ref="BTA148:BTH148"/>
    <mergeCell ref="BTI148:BTP148"/>
    <mergeCell ref="BTQ148:BTX148"/>
    <mergeCell ref="BTY148:BUF148"/>
    <mergeCell ref="BUG148:BUN148"/>
    <mergeCell ref="BUO148:BUV148"/>
    <mergeCell ref="BUW148:BVD148"/>
    <mergeCell ref="BVE148:BVL148"/>
    <mergeCell ref="BVM148:BVT148"/>
    <mergeCell ref="BQG148:BQN148"/>
    <mergeCell ref="BQO148:BQV148"/>
    <mergeCell ref="BQW148:BRD148"/>
    <mergeCell ref="BRE148:BRL148"/>
    <mergeCell ref="BRM148:BRT148"/>
    <mergeCell ref="BRU148:BSB148"/>
    <mergeCell ref="BSC148:BSJ148"/>
    <mergeCell ref="BSK148:BSR148"/>
    <mergeCell ref="BSS148:BSZ148"/>
    <mergeCell ref="BNM148:BNT148"/>
    <mergeCell ref="BNU148:BOB148"/>
    <mergeCell ref="BOC148:BOJ148"/>
    <mergeCell ref="BOK148:BOR148"/>
    <mergeCell ref="BOS148:BOZ148"/>
    <mergeCell ref="BPA148:BPH148"/>
    <mergeCell ref="BPI148:BPP148"/>
    <mergeCell ref="BPQ148:BPX148"/>
    <mergeCell ref="BPY148:BQF148"/>
    <mergeCell ref="BKS148:BKZ148"/>
    <mergeCell ref="BLA148:BLH148"/>
    <mergeCell ref="BLI148:BLP148"/>
    <mergeCell ref="BLQ148:BLX148"/>
    <mergeCell ref="BLY148:BMF148"/>
    <mergeCell ref="BMG148:BMN148"/>
    <mergeCell ref="BMO148:BMV148"/>
    <mergeCell ref="BMW148:BND148"/>
    <mergeCell ref="BNE148:BNL148"/>
    <mergeCell ref="BHY148:BIF148"/>
    <mergeCell ref="BIG148:BIN148"/>
    <mergeCell ref="BIO148:BIV148"/>
    <mergeCell ref="BIW148:BJD148"/>
    <mergeCell ref="BJE148:BJL148"/>
    <mergeCell ref="BJM148:BJT148"/>
    <mergeCell ref="BJU148:BKB148"/>
    <mergeCell ref="BKC148:BKJ148"/>
    <mergeCell ref="BKK148:BKR148"/>
    <mergeCell ref="BFE148:BFL148"/>
    <mergeCell ref="BFM148:BFT148"/>
    <mergeCell ref="BFU148:BGB148"/>
    <mergeCell ref="BGC148:BGJ148"/>
    <mergeCell ref="BGK148:BGR148"/>
    <mergeCell ref="BGS148:BGZ148"/>
    <mergeCell ref="BHA148:BHH148"/>
    <mergeCell ref="BHI148:BHP148"/>
    <mergeCell ref="BHQ148:BHX148"/>
    <mergeCell ref="BCK148:BCR148"/>
    <mergeCell ref="BCS148:BCZ148"/>
    <mergeCell ref="BDA148:BDH148"/>
    <mergeCell ref="BDI148:BDP148"/>
    <mergeCell ref="BDQ148:BDX148"/>
    <mergeCell ref="BDY148:BEF148"/>
    <mergeCell ref="BEG148:BEN148"/>
    <mergeCell ref="BEO148:BEV148"/>
    <mergeCell ref="BEW148:BFD148"/>
    <mergeCell ref="AZQ148:AZX148"/>
    <mergeCell ref="AZY148:BAF148"/>
    <mergeCell ref="BAG148:BAN148"/>
    <mergeCell ref="BAO148:BAV148"/>
    <mergeCell ref="BAW148:BBD148"/>
    <mergeCell ref="BBE148:BBL148"/>
    <mergeCell ref="BBM148:BBT148"/>
    <mergeCell ref="BBU148:BCB148"/>
    <mergeCell ref="BCC148:BCJ148"/>
    <mergeCell ref="AWW148:AXD148"/>
    <mergeCell ref="AXE148:AXL148"/>
    <mergeCell ref="AXM148:AXT148"/>
    <mergeCell ref="AXU148:AYB148"/>
    <mergeCell ref="AYC148:AYJ148"/>
    <mergeCell ref="AYK148:AYR148"/>
    <mergeCell ref="AYS148:AYZ148"/>
    <mergeCell ref="AZA148:AZH148"/>
    <mergeCell ref="AZI148:AZP148"/>
    <mergeCell ref="AUC148:AUJ148"/>
    <mergeCell ref="AUK148:AUR148"/>
    <mergeCell ref="AUS148:AUZ148"/>
    <mergeCell ref="AVA148:AVH148"/>
    <mergeCell ref="AVI148:AVP148"/>
    <mergeCell ref="AVQ148:AVX148"/>
    <mergeCell ref="AVY148:AWF148"/>
    <mergeCell ref="AWG148:AWN148"/>
    <mergeCell ref="AWO148:AWV148"/>
    <mergeCell ref="ARI148:ARP148"/>
    <mergeCell ref="ARQ148:ARX148"/>
    <mergeCell ref="ARY148:ASF148"/>
    <mergeCell ref="ASG148:ASN148"/>
    <mergeCell ref="ASO148:ASV148"/>
    <mergeCell ref="ASW148:ATD148"/>
    <mergeCell ref="ATE148:ATL148"/>
    <mergeCell ref="ATM148:ATT148"/>
    <mergeCell ref="ATU148:AUB148"/>
    <mergeCell ref="AOO148:AOV148"/>
    <mergeCell ref="AOW148:APD148"/>
    <mergeCell ref="APE148:APL148"/>
    <mergeCell ref="APM148:APT148"/>
    <mergeCell ref="APU148:AQB148"/>
    <mergeCell ref="AQC148:AQJ148"/>
    <mergeCell ref="AQK148:AQR148"/>
    <mergeCell ref="AQS148:AQZ148"/>
    <mergeCell ref="ARA148:ARH148"/>
    <mergeCell ref="ALU148:AMB148"/>
    <mergeCell ref="AMC148:AMJ148"/>
    <mergeCell ref="AMK148:AMR148"/>
    <mergeCell ref="AMS148:AMZ148"/>
    <mergeCell ref="ANA148:ANH148"/>
    <mergeCell ref="ANI148:ANP148"/>
    <mergeCell ref="ANQ148:ANX148"/>
    <mergeCell ref="ANY148:AOF148"/>
    <mergeCell ref="AOG148:AON148"/>
    <mergeCell ref="AJA148:AJH148"/>
    <mergeCell ref="AJI148:AJP148"/>
    <mergeCell ref="AJQ148:AJX148"/>
    <mergeCell ref="AJY148:AKF148"/>
    <mergeCell ref="AKG148:AKN148"/>
    <mergeCell ref="AKO148:AKV148"/>
    <mergeCell ref="AKW148:ALD148"/>
    <mergeCell ref="ALE148:ALL148"/>
    <mergeCell ref="ALM148:ALT148"/>
    <mergeCell ref="AGG148:AGN148"/>
    <mergeCell ref="AGO148:AGV148"/>
    <mergeCell ref="AGW148:AHD148"/>
    <mergeCell ref="AHE148:AHL148"/>
    <mergeCell ref="AHM148:AHT148"/>
    <mergeCell ref="AHU148:AIB148"/>
    <mergeCell ref="AIC148:AIJ148"/>
    <mergeCell ref="AIK148:AIR148"/>
    <mergeCell ref="AIS148:AIZ148"/>
    <mergeCell ref="ADM148:ADT148"/>
    <mergeCell ref="ADU148:AEB148"/>
    <mergeCell ref="AEC148:AEJ148"/>
    <mergeCell ref="AEK148:AER148"/>
    <mergeCell ref="AES148:AEZ148"/>
    <mergeCell ref="AFA148:AFH148"/>
    <mergeCell ref="AFI148:AFP148"/>
    <mergeCell ref="AFQ148:AFX148"/>
    <mergeCell ref="AFY148:AGF148"/>
    <mergeCell ref="AAS148:AAZ148"/>
    <mergeCell ref="ABA148:ABH148"/>
    <mergeCell ref="ABI148:ABP148"/>
    <mergeCell ref="ABQ148:ABX148"/>
    <mergeCell ref="ABY148:ACF148"/>
    <mergeCell ref="ACG148:ACN148"/>
    <mergeCell ref="ACO148:ACV148"/>
    <mergeCell ref="ACW148:ADD148"/>
    <mergeCell ref="ADE148:ADL148"/>
    <mergeCell ref="XY148:YF148"/>
    <mergeCell ref="YG148:YN148"/>
    <mergeCell ref="YO148:YV148"/>
    <mergeCell ref="YW148:ZD148"/>
    <mergeCell ref="ZE148:ZL148"/>
    <mergeCell ref="ZM148:ZT148"/>
    <mergeCell ref="ZU148:AAB148"/>
    <mergeCell ref="AAC148:AAJ148"/>
    <mergeCell ref="AAK148:AAR148"/>
    <mergeCell ref="VE148:VL148"/>
    <mergeCell ref="VM148:VT148"/>
    <mergeCell ref="VU148:WB148"/>
    <mergeCell ref="WC148:WJ148"/>
    <mergeCell ref="WK148:WR148"/>
    <mergeCell ref="WS148:WZ148"/>
    <mergeCell ref="XA148:XH148"/>
    <mergeCell ref="XI148:XP148"/>
    <mergeCell ref="XQ148:XX148"/>
    <mergeCell ref="SK148:SR148"/>
    <mergeCell ref="SS148:SZ148"/>
    <mergeCell ref="TA148:TH148"/>
    <mergeCell ref="TI148:TP148"/>
    <mergeCell ref="TQ148:TX148"/>
    <mergeCell ref="TY148:UF148"/>
    <mergeCell ref="UG148:UN148"/>
    <mergeCell ref="UO148:UV148"/>
    <mergeCell ref="UW148:VD148"/>
    <mergeCell ref="PQ148:PX148"/>
    <mergeCell ref="PY148:QF148"/>
    <mergeCell ref="QG148:QN148"/>
    <mergeCell ref="QO148:QV148"/>
    <mergeCell ref="QW148:RD148"/>
    <mergeCell ref="RE148:RL148"/>
    <mergeCell ref="RM148:RT148"/>
    <mergeCell ref="RU148:SB148"/>
    <mergeCell ref="SC148:SJ148"/>
    <mergeCell ref="MW148:ND148"/>
    <mergeCell ref="NE148:NL148"/>
    <mergeCell ref="NM148:NT148"/>
    <mergeCell ref="NU148:OB148"/>
    <mergeCell ref="OC148:OJ148"/>
    <mergeCell ref="OK148:OR148"/>
    <mergeCell ref="OS148:OZ148"/>
    <mergeCell ref="PA148:PH148"/>
    <mergeCell ref="PI148:PP148"/>
    <mergeCell ref="KC148:KJ148"/>
    <mergeCell ref="KK148:KR148"/>
    <mergeCell ref="KS148:KZ148"/>
    <mergeCell ref="LA148:LH148"/>
    <mergeCell ref="LI148:LP148"/>
    <mergeCell ref="LQ148:LX148"/>
    <mergeCell ref="LY148:MF148"/>
    <mergeCell ref="MG148:MN148"/>
    <mergeCell ref="MO148:MV148"/>
    <mergeCell ref="HI148:HP148"/>
    <mergeCell ref="HQ148:HX148"/>
    <mergeCell ref="HY148:IF148"/>
    <mergeCell ref="IG148:IN148"/>
    <mergeCell ref="IO148:IV148"/>
    <mergeCell ref="IW148:JD148"/>
    <mergeCell ref="JE148:JL148"/>
    <mergeCell ref="JM148:JT148"/>
    <mergeCell ref="JU148:KB148"/>
    <mergeCell ref="EO148:EV148"/>
    <mergeCell ref="EW148:FD148"/>
    <mergeCell ref="FE148:FL148"/>
    <mergeCell ref="FM148:FT148"/>
    <mergeCell ref="FU148:GB148"/>
    <mergeCell ref="GC148:GJ148"/>
    <mergeCell ref="GK148:GR148"/>
    <mergeCell ref="GS148:GZ148"/>
    <mergeCell ref="HA148:HH148"/>
    <mergeCell ref="BU148:CB148"/>
    <mergeCell ref="CC148:CJ148"/>
    <mergeCell ref="CK148:CR148"/>
    <mergeCell ref="CS148:CZ148"/>
    <mergeCell ref="DA148:DH148"/>
    <mergeCell ref="DI148:DP148"/>
    <mergeCell ref="DQ148:DX148"/>
    <mergeCell ref="DY148:EF148"/>
    <mergeCell ref="EG148:EN148"/>
    <mergeCell ref="Y148:AF148"/>
    <mergeCell ref="AG148:AN148"/>
    <mergeCell ref="AO148:AV148"/>
    <mergeCell ref="AW148:BD148"/>
    <mergeCell ref="BE148:BL148"/>
    <mergeCell ref="BM148:BT148"/>
    <mergeCell ref="B157:G157"/>
    <mergeCell ref="A158:G158"/>
    <mergeCell ref="B159:G159"/>
    <mergeCell ref="A160:G160"/>
    <mergeCell ref="A162:H162"/>
    <mergeCell ref="A150:H150"/>
    <mergeCell ref="B152:G152"/>
    <mergeCell ref="B153:G153"/>
    <mergeCell ref="B154:G154"/>
    <mergeCell ref="B155:G155"/>
    <mergeCell ref="B156:G156"/>
    <mergeCell ref="B142:F142"/>
    <mergeCell ref="B143:F143"/>
    <mergeCell ref="A144:F144"/>
    <mergeCell ref="A146:H146"/>
    <mergeCell ref="A147:H147"/>
    <mergeCell ref="A133:G133"/>
    <mergeCell ref="A135:H135"/>
    <mergeCell ref="B137:F137"/>
    <mergeCell ref="B138:F138"/>
    <mergeCell ref="B139:F139"/>
    <mergeCell ref="B140:F140"/>
    <mergeCell ref="A123:G123"/>
    <mergeCell ref="A124:H124"/>
    <mergeCell ref="B127:G127"/>
    <mergeCell ref="A148:H148"/>
    <mergeCell ref="I148:P148"/>
    <mergeCell ref="Q148:X148"/>
    <mergeCell ref="A108:G108"/>
    <mergeCell ref="A110:H110"/>
    <mergeCell ref="A112:H112"/>
    <mergeCell ref="A114:H114"/>
    <mergeCell ref="B102:F102"/>
    <mergeCell ref="B103:F103"/>
    <mergeCell ref="B104:F104"/>
    <mergeCell ref="B105:F105"/>
    <mergeCell ref="B106:F106"/>
    <mergeCell ref="B96:G96"/>
    <mergeCell ref="A97:G97"/>
    <mergeCell ref="A98:H98"/>
    <mergeCell ref="A99:H99"/>
    <mergeCell ref="B101:F101"/>
    <mergeCell ref="B95:G95"/>
    <mergeCell ref="B116:G116"/>
    <mergeCell ref="B141:F141"/>
    <mergeCell ref="A91:H91"/>
    <mergeCell ref="A92:H92"/>
    <mergeCell ref="B93:G93"/>
    <mergeCell ref="B94:G94"/>
    <mergeCell ref="B80:G80"/>
    <mergeCell ref="B81:G81"/>
    <mergeCell ref="B83:G83"/>
    <mergeCell ref="B84:G84"/>
    <mergeCell ref="B85:G85"/>
    <mergeCell ref="A86:G86"/>
    <mergeCell ref="A71:F71"/>
    <mergeCell ref="A73:H73"/>
    <mergeCell ref="A74:H74"/>
    <mergeCell ref="A75:H75"/>
    <mergeCell ref="A77:H77"/>
    <mergeCell ref="B79:G79"/>
    <mergeCell ref="B107:F107"/>
    <mergeCell ref="B65:F65"/>
    <mergeCell ref="B66:F66"/>
    <mergeCell ref="B67:F67"/>
    <mergeCell ref="B68:F68"/>
    <mergeCell ref="B69:F69"/>
    <mergeCell ref="B70:F70"/>
    <mergeCell ref="A60:H60"/>
    <mergeCell ref="B62:F62"/>
    <mergeCell ref="B63:F63"/>
    <mergeCell ref="B64:F64"/>
    <mergeCell ref="B54:F54"/>
    <mergeCell ref="B55:F55"/>
    <mergeCell ref="B56:F56"/>
    <mergeCell ref="B57:F57"/>
    <mergeCell ref="B58:G58"/>
    <mergeCell ref="A88:H88"/>
    <mergeCell ref="A89:H89"/>
    <mergeCell ref="B45:G45"/>
    <mergeCell ref="A46:G46"/>
    <mergeCell ref="A48:H48"/>
    <mergeCell ref="A50:H50"/>
    <mergeCell ref="A52:H52"/>
    <mergeCell ref="B39:G39"/>
    <mergeCell ref="B40:G40"/>
    <mergeCell ref="B41:G41"/>
    <mergeCell ref="B42:G42"/>
    <mergeCell ref="B43:G43"/>
    <mergeCell ref="B44:G44"/>
    <mergeCell ref="B29:G29"/>
    <mergeCell ref="B30:G30"/>
    <mergeCell ref="B31:G31"/>
    <mergeCell ref="B32:G32"/>
    <mergeCell ref="A34:G34"/>
    <mergeCell ref="A37:H37"/>
    <mergeCell ref="A26:G26"/>
    <mergeCell ref="A27:H27"/>
    <mergeCell ref="B28:G28"/>
    <mergeCell ref="B11:G11"/>
    <mergeCell ref="B12:G12"/>
    <mergeCell ref="B13:G13"/>
    <mergeCell ref="B14:G14"/>
    <mergeCell ref="A16:H16"/>
    <mergeCell ref="A18:F18"/>
    <mergeCell ref="A1:H1"/>
    <mergeCell ref="A3:H3"/>
    <mergeCell ref="A4:H4"/>
    <mergeCell ref="A6:H6"/>
    <mergeCell ref="A7:H7"/>
    <mergeCell ref="A9:H9"/>
    <mergeCell ref="A19:F19"/>
    <mergeCell ref="A21:H21"/>
    <mergeCell ref="A22:H22"/>
  </mergeCells>
  <pageMargins left="0.25" right="0.25" top="0.75" bottom="0.75" header="0.3" footer="0.3"/>
  <pageSetup paperSize="9" scale="8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BD4A6-F3B3-444D-B3A0-2250A012360E}">
  <sheetPr>
    <pageSetUpPr fitToPage="1"/>
  </sheetPr>
  <dimension ref="A1:AC988"/>
  <sheetViews>
    <sheetView showGridLines="0" workbookViewId="0">
      <selection activeCell="A6" sqref="A6:H6"/>
    </sheetView>
  </sheetViews>
  <sheetFormatPr defaultColWidth="0" defaultRowHeight="15" customHeight="1"/>
  <cols>
    <col min="1" max="1" width="8.7109375" style="1" customWidth="1"/>
    <col min="2" max="2" width="11.42578125" style="1" customWidth="1"/>
    <col min="3" max="5" width="10.7109375" style="1" customWidth="1"/>
    <col min="6" max="6" width="23.42578125" style="1" customWidth="1"/>
    <col min="7" max="7" width="15.5703125" style="1" customWidth="1"/>
    <col min="8" max="8" width="19.7109375" style="1" bestFit="1" customWidth="1"/>
    <col min="9" max="29" width="9.140625" style="1" hidden="1" customWidth="1"/>
    <col min="30" max="16384" width="14.42578125" style="1" hidden="1"/>
  </cols>
  <sheetData>
    <row r="1" spans="1:8" ht="12.75" customHeight="1">
      <c r="A1" s="391" t="s">
        <v>562</v>
      </c>
      <c r="B1" s="391"/>
      <c r="C1" s="391"/>
      <c r="D1" s="391"/>
      <c r="E1" s="391"/>
      <c r="F1" s="391"/>
      <c r="G1" s="391"/>
      <c r="H1" s="391"/>
    </row>
    <row r="2" spans="1:8" ht="12.75" customHeight="1">
      <c r="A2" s="73"/>
      <c r="B2" s="84"/>
      <c r="C2" s="84"/>
      <c r="D2" s="84"/>
      <c r="E2" s="84"/>
      <c r="F2" s="84"/>
      <c r="G2" s="84"/>
      <c r="H2" s="84"/>
    </row>
    <row r="3" spans="1:8" ht="12.75" customHeight="1">
      <c r="A3" s="398" t="s">
        <v>57</v>
      </c>
      <c r="B3" s="398"/>
      <c r="C3" s="398"/>
      <c r="D3" s="398"/>
      <c r="E3" s="398"/>
      <c r="F3" s="398"/>
      <c r="G3" s="398"/>
      <c r="H3" s="398"/>
    </row>
    <row r="4" spans="1:8" ht="12.75" customHeight="1">
      <c r="A4" s="398" t="s">
        <v>58</v>
      </c>
      <c r="B4" s="398"/>
      <c r="C4" s="398"/>
      <c r="D4" s="398"/>
      <c r="E4" s="398"/>
      <c r="F4" s="398"/>
      <c r="G4" s="398"/>
      <c r="H4" s="398"/>
    </row>
    <row r="5" spans="1:8" ht="12.75" customHeight="1">
      <c r="A5" s="20"/>
    </row>
    <row r="6" spans="1:8" ht="12.75" customHeight="1">
      <c r="A6" s="392" t="s">
        <v>575</v>
      </c>
      <c r="B6" s="393"/>
      <c r="C6" s="393"/>
      <c r="D6" s="393"/>
      <c r="E6" s="393"/>
      <c r="F6" s="393"/>
      <c r="G6" s="393"/>
      <c r="H6" s="394"/>
    </row>
    <row r="7" spans="1:8" ht="12.75" customHeight="1">
      <c r="A7" s="395" t="s">
        <v>574</v>
      </c>
      <c r="B7" s="396"/>
      <c r="C7" s="396"/>
      <c r="D7" s="396"/>
      <c r="E7" s="396"/>
      <c r="F7" s="396"/>
      <c r="G7" s="396"/>
      <c r="H7" s="397"/>
    </row>
    <row r="8" spans="1:8" ht="12.75" customHeight="1">
      <c r="A8" s="20"/>
      <c r="B8" s="20"/>
      <c r="C8" s="20"/>
      <c r="D8" s="20"/>
      <c r="E8" s="20"/>
      <c r="F8" s="20"/>
    </row>
    <row r="9" spans="1:8" ht="12.75" customHeight="1">
      <c r="A9" s="379" t="s">
        <v>59</v>
      </c>
      <c r="B9" s="379"/>
      <c r="C9" s="379"/>
      <c r="D9" s="379"/>
      <c r="E9" s="379"/>
      <c r="F9" s="379"/>
      <c r="G9" s="379"/>
      <c r="H9" s="379"/>
    </row>
    <row r="10" spans="1:8" ht="12.75" customHeight="1">
      <c r="A10" s="20"/>
      <c r="B10" s="20"/>
      <c r="C10" s="20"/>
      <c r="D10" s="20"/>
      <c r="E10" s="20"/>
      <c r="F10" s="20"/>
    </row>
    <row r="11" spans="1:8" ht="12.75" customHeight="1">
      <c r="A11" s="21" t="s">
        <v>60</v>
      </c>
      <c r="B11" s="357" t="s">
        <v>61</v>
      </c>
      <c r="C11" s="358"/>
      <c r="D11" s="358"/>
      <c r="E11" s="358"/>
      <c r="F11" s="358"/>
      <c r="G11" s="359"/>
      <c r="H11" s="70" t="s">
        <v>62</v>
      </c>
    </row>
    <row r="12" spans="1:8" ht="12.75" customHeight="1">
      <c r="A12" s="21" t="s">
        <v>63</v>
      </c>
      <c r="B12" s="357" t="s">
        <v>64</v>
      </c>
      <c r="C12" s="358"/>
      <c r="D12" s="358"/>
      <c r="E12" s="358"/>
      <c r="F12" s="358"/>
      <c r="G12" s="359"/>
      <c r="H12" s="10" t="s">
        <v>65</v>
      </c>
    </row>
    <row r="13" spans="1:8" ht="12.75" customHeight="1">
      <c r="A13" s="21" t="s">
        <v>66</v>
      </c>
      <c r="B13" s="380" t="s">
        <v>67</v>
      </c>
      <c r="C13" s="381"/>
      <c r="D13" s="381"/>
      <c r="E13" s="381"/>
      <c r="F13" s="381"/>
      <c r="G13" s="382"/>
      <c r="H13" s="71" t="s">
        <v>68</v>
      </c>
    </row>
    <row r="14" spans="1:8" ht="12.75" customHeight="1">
      <c r="A14" s="21" t="s">
        <v>69</v>
      </c>
      <c r="B14" s="380" t="s">
        <v>70</v>
      </c>
      <c r="C14" s="381"/>
      <c r="D14" s="381"/>
      <c r="E14" s="381"/>
      <c r="F14" s="381"/>
      <c r="G14" s="382"/>
      <c r="H14" s="21">
        <f>PROPOSTA!C24</f>
        <v>12</v>
      </c>
    </row>
    <row r="15" spans="1:8" ht="12.75" customHeight="1">
      <c r="A15" s="20"/>
      <c r="B15" s="75"/>
      <c r="C15" s="75"/>
      <c r="D15" s="75"/>
      <c r="E15" s="75"/>
      <c r="F15" s="75"/>
      <c r="G15" s="75"/>
      <c r="H15" s="75"/>
    </row>
    <row r="16" spans="1:8" ht="12.75" customHeight="1">
      <c r="A16" s="375" t="s">
        <v>71</v>
      </c>
      <c r="B16" s="375"/>
      <c r="C16" s="375"/>
      <c r="D16" s="375"/>
      <c r="E16" s="375"/>
      <c r="F16" s="375"/>
      <c r="G16" s="375"/>
      <c r="H16" s="375"/>
    </row>
    <row r="17" spans="1:8" ht="12.75" customHeight="1"/>
    <row r="18" spans="1:8" ht="38.25">
      <c r="A18" s="376" t="s">
        <v>72</v>
      </c>
      <c r="B18" s="377"/>
      <c r="C18" s="377"/>
      <c r="D18" s="377"/>
      <c r="E18" s="377"/>
      <c r="F18" s="378"/>
      <c r="G18" s="63" t="s">
        <v>185</v>
      </c>
      <c r="H18" s="63" t="s">
        <v>74</v>
      </c>
    </row>
    <row r="19" spans="1:8" ht="66.75" customHeight="1">
      <c r="A19" s="340" t="s">
        <v>193</v>
      </c>
      <c r="B19" s="341"/>
      <c r="C19" s="341"/>
      <c r="D19" s="341"/>
      <c r="E19" s="341"/>
      <c r="F19" s="342"/>
      <c r="G19" s="95">
        <v>98949.98</v>
      </c>
      <c r="H19" s="94">
        <v>11</v>
      </c>
    </row>
    <row r="20" spans="1:8" ht="12.75" customHeight="1">
      <c r="A20" s="80"/>
      <c r="B20" s="80"/>
      <c r="C20" s="80"/>
      <c r="D20" s="80"/>
      <c r="E20" s="80"/>
      <c r="F20" s="80"/>
      <c r="G20" s="165"/>
    </row>
    <row r="21" spans="1:8" ht="27" customHeight="1">
      <c r="A21" s="316" t="s">
        <v>76</v>
      </c>
      <c r="B21" s="316"/>
      <c r="C21" s="316"/>
      <c r="D21" s="316"/>
      <c r="E21" s="316"/>
      <c r="F21" s="316"/>
      <c r="G21" s="316"/>
      <c r="H21" s="316"/>
    </row>
    <row r="22" spans="1:8" ht="27" customHeight="1">
      <c r="A22" s="316" t="s">
        <v>77</v>
      </c>
      <c r="B22" s="316"/>
      <c r="C22" s="316"/>
      <c r="D22" s="316"/>
      <c r="E22" s="316"/>
      <c r="F22" s="316"/>
      <c r="G22" s="316"/>
      <c r="H22" s="316"/>
    </row>
    <row r="23" spans="1:8" ht="12.75" customHeight="1"/>
    <row r="24" spans="1:8" ht="12.75" customHeight="1">
      <c r="A24" s="85" t="s">
        <v>78</v>
      </c>
      <c r="B24" s="86"/>
      <c r="C24" s="86"/>
      <c r="D24" s="86"/>
      <c r="E24" s="86"/>
      <c r="F24" s="86"/>
      <c r="G24" s="86"/>
      <c r="H24" s="86"/>
    </row>
    <row r="25" spans="1:8" ht="12.75" customHeight="1">
      <c r="A25" s="87"/>
      <c r="B25" s="88"/>
      <c r="C25" s="88"/>
      <c r="D25" s="88"/>
      <c r="E25" s="88"/>
      <c r="F25" s="88"/>
      <c r="G25" s="88"/>
      <c r="H25" s="88"/>
    </row>
    <row r="26" spans="1:8" ht="12.75" customHeight="1">
      <c r="A26" s="384" t="s">
        <v>79</v>
      </c>
      <c r="B26" s="384"/>
      <c r="C26" s="384"/>
      <c r="D26" s="384"/>
      <c r="E26" s="384"/>
      <c r="F26" s="384"/>
      <c r="G26" s="384"/>
      <c r="H26" s="64"/>
    </row>
    <row r="27" spans="1:8" ht="12.75" customHeight="1">
      <c r="A27" s="385" t="s">
        <v>80</v>
      </c>
      <c r="B27" s="386"/>
      <c r="C27" s="386"/>
      <c r="D27" s="386"/>
      <c r="E27" s="386"/>
      <c r="F27" s="386"/>
      <c r="G27" s="386"/>
      <c r="H27" s="387"/>
    </row>
    <row r="28" spans="1:8" ht="12.75" customHeight="1">
      <c r="A28" s="65">
        <v>1</v>
      </c>
      <c r="B28" s="388" t="s">
        <v>81</v>
      </c>
      <c r="C28" s="389"/>
      <c r="D28" s="389"/>
      <c r="E28" s="389"/>
      <c r="F28" s="389"/>
      <c r="G28" s="390"/>
      <c r="H28" s="82" t="s">
        <v>82</v>
      </c>
    </row>
    <row r="29" spans="1:8" ht="12.75" customHeight="1">
      <c r="A29" s="16">
        <v>2</v>
      </c>
      <c r="B29" s="340" t="s">
        <v>83</v>
      </c>
      <c r="C29" s="341"/>
      <c r="D29" s="341"/>
      <c r="E29" s="341"/>
      <c r="F29" s="341"/>
      <c r="G29" s="342"/>
      <c r="H29" s="25" t="s">
        <v>187</v>
      </c>
    </row>
    <row r="30" spans="1:8" ht="12.75" customHeight="1">
      <c r="A30" s="16">
        <v>3</v>
      </c>
      <c r="B30" s="340" t="s">
        <v>85</v>
      </c>
      <c r="C30" s="341"/>
      <c r="D30" s="341"/>
      <c r="E30" s="341"/>
      <c r="F30" s="341"/>
      <c r="G30" s="342"/>
      <c r="H30" s="218">
        <v>0</v>
      </c>
    </row>
    <row r="31" spans="1:8" ht="12.75" customHeight="1">
      <c r="A31" s="16">
        <v>4</v>
      </c>
      <c r="B31" s="340" t="s">
        <v>86</v>
      </c>
      <c r="C31" s="341"/>
      <c r="D31" s="341"/>
      <c r="E31" s="341"/>
      <c r="F31" s="341"/>
      <c r="G31" s="342"/>
      <c r="H31" s="25" t="s">
        <v>188</v>
      </c>
    </row>
    <row r="32" spans="1:8" ht="12.75" customHeight="1">
      <c r="A32" s="16">
        <v>5</v>
      </c>
      <c r="B32" s="340" t="s">
        <v>88</v>
      </c>
      <c r="C32" s="341"/>
      <c r="D32" s="341"/>
      <c r="E32" s="341"/>
      <c r="F32" s="341"/>
      <c r="G32" s="342"/>
      <c r="H32" s="83" t="s">
        <v>62</v>
      </c>
    </row>
    <row r="33" spans="1:8" ht="12.75" customHeight="1"/>
    <row r="34" spans="1:8" ht="12.75" customHeight="1">
      <c r="A34" s="353" t="s">
        <v>89</v>
      </c>
      <c r="B34" s="353"/>
      <c r="C34" s="353"/>
      <c r="D34" s="353"/>
      <c r="E34" s="353"/>
      <c r="F34" s="353"/>
      <c r="G34" s="353"/>
      <c r="H34" s="24"/>
    </row>
    <row r="35" spans="1:8" ht="12.75" customHeight="1">
      <c r="A35" s="1" t="s">
        <v>90</v>
      </c>
      <c r="B35" s="24"/>
      <c r="C35" s="24"/>
      <c r="D35" s="24"/>
      <c r="E35" s="24"/>
      <c r="F35" s="24"/>
      <c r="G35" s="24"/>
      <c r="H35" s="24"/>
    </row>
    <row r="36" spans="1:8" ht="12.75" customHeight="1">
      <c r="B36" s="24"/>
      <c r="C36" s="24"/>
      <c r="D36" s="24"/>
      <c r="E36" s="24"/>
      <c r="F36" s="24"/>
      <c r="G36" s="24"/>
      <c r="H36" s="24"/>
    </row>
    <row r="37" spans="1:8" ht="12.75" customHeight="1">
      <c r="A37" s="383" t="s">
        <v>91</v>
      </c>
      <c r="B37" s="383"/>
      <c r="C37" s="383"/>
      <c r="D37" s="383"/>
      <c r="E37" s="383"/>
      <c r="F37" s="383"/>
      <c r="G37" s="383"/>
      <c r="H37" s="383"/>
    </row>
    <row r="38" spans="1:8" ht="12.75" customHeight="1">
      <c r="A38" s="74"/>
      <c r="B38" s="74"/>
      <c r="C38" s="74"/>
      <c r="D38" s="74"/>
      <c r="E38" s="74"/>
      <c r="F38" s="74"/>
      <c r="G38" s="74"/>
      <c r="H38" s="74"/>
    </row>
    <row r="39" spans="1:8" ht="12.75" customHeight="1">
      <c r="A39" s="16">
        <v>1</v>
      </c>
      <c r="B39" s="343" t="s">
        <v>92</v>
      </c>
      <c r="C39" s="344"/>
      <c r="D39" s="344"/>
      <c r="E39" s="344"/>
      <c r="F39" s="344"/>
      <c r="G39" s="345"/>
      <c r="H39" s="16" t="s">
        <v>93</v>
      </c>
    </row>
    <row r="40" spans="1:8" ht="12.75" customHeight="1">
      <c r="A40" s="25" t="s">
        <v>60</v>
      </c>
      <c r="B40" s="337" t="s">
        <v>94</v>
      </c>
      <c r="C40" s="338"/>
      <c r="D40" s="338"/>
      <c r="E40" s="338"/>
      <c r="F40" s="338"/>
      <c r="G40" s="339"/>
      <c r="H40" s="96">
        <f>H30</f>
        <v>0</v>
      </c>
    </row>
    <row r="41" spans="1:8" ht="12.75" customHeight="1">
      <c r="A41" s="25" t="s">
        <v>63</v>
      </c>
      <c r="B41" s="337" t="s">
        <v>95</v>
      </c>
      <c r="C41" s="338"/>
      <c r="D41" s="338"/>
      <c r="E41" s="338"/>
      <c r="F41" s="338"/>
      <c r="G41" s="339"/>
      <c r="H41" s="97"/>
    </row>
    <row r="42" spans="1:8" ht="12.75" customHeight="1">
      <c r="A42" s="25" t="s">
        <v>66</v>
      </c>
      <c r="B42" s="337" t="s">
        <v>96</v>
      </c>
      <c r="C42" s="338"/>
      <c r="D42" s="338"/>
      <c r="E42" s="338"/>
      <c r="F42" s="338"/>
      <c r="G42" s="339"/>
      <c r="H42" s="97"/>
    </row>
    <row r="43" spans="1:8" ht="12.75" customHeight="1">
      <c r="A43" s="25" t="s">
        <v>69</v>
      </c>
      <c r="B43" s="337" t="s">
        <v>97</v>
      </c>
      <c r="C43" s="338"/>
      <c r="D43" s="338"/>
      <c r="E43" s="338"/>
      <c r="F43" s="338"/>
      <c r="G43" s="339"/>
      <c r="H43" s="97"/>
    </row>
    <row r="44" spans="1:8" ht="12.75" customHeight="1">
      <c r="A44" s="25" t="s">
        <v>98</v>
      </c>
      <c r="B44" s="337" t="s">
        <v>99</v>
      </c>
      <c r="C44" s="338"/>
      <c r="D44" s="338"/>
      <c r="E44" s="338"/>
      <c r="F44" s="338"/>
      <c r="G44" s="339"/>
      <c r="H44" s="97"/>
    </row>
    <row r="45" spans="1:8" ht="12.75" customHeight="1">
      <c r="A45" s="25" t="s">
        <v>100</v>
      </c>
      <c r="B45" s="337" t="s">
        <v>101</v>
      </c>
      <c r="C45" s="338"/>
      <c r="D45" s="338"/>
      <c r="E45" s="338"/>
      <c r="F45" s="338"/>
      <c r="G45" s="339"/>
      <c r="H45" s="97"/>
    </row>
    <row r="46" spans="1:8" ht="12.75" customHeight="1">
      <c r="A46" s="305" t="s">
        <v>102</v>
      </c>
      <c r="B46" s="306"/>
      <c r="C46" s="306"/>
      <c r="D46" s="306"/>
      <c r="E46" s="306"/>
      <c r="F46" s="306"/>
      <c r="G46" s="307"/>
      <c r="H46" s="98">
        <f>SUM(H40:H45)</f>
        <v>0</v>
      </c>
    </row>
    <row r="47" spans="1:8" ht="12.75" customHeight="1">
      <c r="A47" s="26"/>
      <c r="B47" s="27"/>
      <c r="C47" s="27"/>
      <c r="D47" s="27"/>
      <c r="E47" s="27"/>
      <c r="F47" s="27"/>
      <c r="G47" s="27"/>
      <c r="H47" s="28"/>
    </row>
    <row r="48" spans="1:8" ht="12.75" customHeight="1">
      <c r="A48" s="316" t="s">
        <v>103</v>
      </c>
      <c r="B48" s="316"/>
      <c r="C48" s="316"/>
      <c r="D48" s="316"/>
      <c r="E48" s="316"/>
      <c r="F48" s="316"/>
      <c r="G48" s="316"/>
      <c r="H48" s="316"/>
    </row>
    <row r="49" spans="1:8" ht="12.75" customHeight="1">
      <c r="A49" s="72"/>
    </row>
    <row r="50" spans="1:8" ht="12.75" customHeight="1">
      <c r="A50" s="349" t="s">
        <v>104</v>
      </c>
      <c r="B50" s="349"/>
      <c r="C50" s="349"/>
      <c r="D50" s="349"/>
      <c r="E50" s="349"/>
      <c r="F50" s="349"/>
      <c r="G50" s="349"/>
      <c r="H50" s="349"/>
    </row>
    <row r="51" spans="1:8" ht="12.75" customHeight="1">
      <c r="A51" s="74"/>
      <c r="B51" s="74"/>
      <c r="C51" s="74"/>
      <c r="D51" s="74"/>
      <c r="E51" s="74"/>
      <c r="F51" s="74"/>
      <c r="G51" s="74"/>
      <c r="H51" s="74"/>
    </row>
    <row r="52" spans="1:8" ht="12.75" customHeight="1">
      <c r="A52" s="350" t="s">
        <v>105</v>
      </c>
      <c r="B52" s="350"/>
      <c r="C52" s="350"/>
      <c r="D52" s="350"/>
      <c r="E52" s="350"/>
      <c r="F52" s="350"/>
      <c r="G52" s="350"/>
      <c r="H52" s="350"/>
    </row>
    <row r="53" spans="1:8" ht="12.75" customHeight="1">
      <c r="A53" s="74"/>
    </row>
    <row r="54" spans="1:8" ht="12.75" customHeight="1">
      <c r="A54" s="16" t="s">
        <v>106</v>
      </c>
      <c r="B54" s="343" t="s">
        <v>107</v>
      </c>
      <c r="C54" s="344"/>
      <c r="D54" s="344"/>
      <c r="E54" s="344"/>
      <c r="F54" s="345"/>
      <c r="G54" s="16" t="s">
        <v>108</v>
      </c>
      <c r="H54" s="16" t="s">
        <v>93</v>
      </c>
    </row>
    <row r="55" spans="1:8" ht="12.75" customHeight="1">
      <c r="A55" s="25" t="s">
        <v>60</v>
      </c>
      <c r="B55" s="340" t="s">
        <v>109</v>
      </c>
      <c r="C55" s="341"/>
      <c r="D55" s="341"/>
      <c r="E55" s="341"/>
      <c r="F55" s="342"/>
      <c r="G55" s="78"/>
      <c r="H55" s="107"/>
    </row>
    <row r="56" spans="1:8" ht="12.75" customHeight="1">
      <c r="A56" s="25" t="s">
        <v>63</v>
      </c>
      <c r="B56" s="340" t="s">
        <v>110</v>
      </c>
      <c r="C56" s="341"/>
      <c r="D56" s="341"/>
      <c r="E56" s="341"/>
      <c r="F56" s="342"/>
      <c r="G56" s="78"/>
      <c r="H56" s="107"/>
    </row>
    <row r="57" spans="1:8" ht="12.75" customHeight="1">
      <c r="A57" s="25" t="s">
        <v>66</v>
      </c>
      <c r="B57" s="340" t="s">
        <v>111</v>
      </c>
      <c r="C57" s="341"/>
      <c r="D57" s="341"/>
      <c r="E57" s="341"/>
      <c r="F57" s="342"/>
      <c r="G57" s="78"/>
      <c r="H57" s="107"/>
    </row>
    <row r="58" spans="1:8" ht="12.75" customHeight="1">
      <c r="A58" s="25"/>
      <c r="B58" s="343" t="s">
        <v>112</v>
      </c>
      <c r="C58" s="344"/>
      <c r="D58" s="344"/>
      <c r="E58" s="344"/>
      <c r="F58" s="344"/>
      <c r="G58" s="345"/>
      <c r="H58" s="100">
        <f>SUM(H55:H57)</f>
        <v>0</v>
      </c>
    </row>
    <row r="59" spans="1:8" ht="12.75" customHeight="1">
      <c r="A59" s="26"/>
      <c r="B59" s="29"/>
      <c r="C59" s="29"/>
      <c r="D59" s="29"/>
      <c r="E59" s="29"/>
      <c r="F59" s="29"/>
      <c r="G59" s="29"/>
      <c r="H59" s="30"/>
    </row>
    <row r="60" spans="1:8" ht="12.75" customHeight="1">
      <c r="A60" s="350" t="s">
        <v>113</v>
      </c>
      <c r="B60" s="350"/>
      <c r="C60" s="350"/>
      <c r="D60" s="350"/>
      <c r="E60" s="350"/>
      <c r="F60" s="350"/>
      <c r="G60" s="350"/>
      <c r="H60" s="350"/>
    </row>
    <row r="61" spans="1:8" ht="12.75" customHeight="1">
      <c r="A61" s="74"/>
    </row>
    <row r="62" spans="1:8" ht="12.75" customHeight="1">
      <c r="A62" s="16" t="s">
        <v>114</v>
      </c>
      <c r="B62" s="343" t="s">
        <v>115</v>
      </c>
      <c r="C62" s="344"/>
      <c r="D62" s="344"/>
      <c r="E62" s="344"/>
      <c r="F62" s="345"/>
      <c r="G62" s="16" t="s">
        <v>116</v>
      </c>
      <c r="H62" s="16" t="s">
        <v>93</v>
      </c>
    </row>
    <row r="63" spans="1:8" ht="12.75" customHeight="1">
      <c r="A63" s="25" t="s">
        <v>60</v>
      </c>
      <c r="B63" s="340" t="s">
        <v>117</v>
      </c>
      <c r="C63" s="341"/>
      <c r="D63" s="341"/>
      <c r="E63" s="341"/>
      <c r="F63" s="342"/>
      <c r="G63" s="220"/>
      <c r="H63" s="107"/>
    </row>
    <row r="64" spans="1:8" ht="12.75" customHeight="1">
      <c r="A64" s="25" t="s">
        <v>63</v>
      </c>
      <c r="B64" s="340" t="s">
        <v>118</v>
      </c>
      <c r="C64" s="341"/>
      <c r="D64" s="341"/>
      <c r="E64" s="341"/>
      <c r="F64" s="342"/>
      <c r="G64" s="220"/>
      <c r="H64" s="107"/>
    </row>
    <row r="65" spans="1:8" ht="12.75" customHeight="1">
      <c r="A65" s="25" t="s">
        <v>66</v>
      </c>
      <c r="B65" s="346" t="s">
        <v>119</v>
      </c>
      <c r="C65" s="347"/>
      <c r="D65" s="347"/>
      <c r="E65" s="347"/>
      <c r="F65" s="348"/>
      <c r="G65" s="102"/>
      <c r="H65" s="107"/>
    </row>
    <row r="66" spans="1:8" ht="12.75" customHeight="1">
      <c r="A66" s="25" t="s">
        <v>69</v>
      </c>
      <c r="B66" s="340" t="s">
        <v>120</v>
      </c>
      <c r="C66" s="341"/>
      <c r="D66" s="341"/>
      <c r="E66" s="341"/>
      <c r="F66" s="342"/>
      <c r="G66" s="220"/>
      <c r="H66" s="107"/>
    </row>
    <row r="67" spans="1:8" ht="12.75" customHeight="1">
      <c r="A67" s="25" t="s">
        <v>98</v>
      </c>
      <c r="B67" s="340" t="s">
        <v>121</v>
      </c>
      <c r="C67" s="341"/>
      <c r="D67" s="341"/>
      <c r="E67" s="341"/>
      <c r="F67" s="342"/>
      <c r="G67" s="220"/>
      <c r="H67" s="107"/>
    </row>
    <row r="68" spans="1:8" ht="12.75" customHeight="1">
      <c r="A68" s="25" t="s">
        <v>122</v>
      </c>
      <c r="B68" s="340" t="s">
        <v>123</v>
      </c>
      <c r="C68" s="341"/>
      <c r="D68" s="341"/>
      <c r="E68" s="341"/>
      <c r="F68" s="342"/>
      <c r="G68" s="220"/>
      <c r="H68" s="107"/>
    </row>
    <row r="69" spans="1:8" ht="12.75" customHeight="1">
      <c r="A69" s="25" t="s">
        <v>100</v>
      </c>
      <c r="B69" s="340" t="s">
        <v>124</v>
      </c>
      <c r="C69" s="341"/>
      <c r="D69" s="341"/>
      <c r="E69" s="341"/>
      <c r="F69" s="342"/>
      <c r="G69" s="220"/>
      <c r="H69" s="107"/>
    </row>
    <row r="70" spans="1:8" ht="12.75" customHeight="1">
      <c r="A70" s="25" t="s">
        <v>125</v>
      </c>
      <c r="B70" s="340" t="s">
        <v>126</v>
      </c>
      <c r="C70" s="341"/>
      <c r="D70" s="341"/>
      <c r="E70" s="341"/>
      <c r="F70" s="342"/>
      <c r="G70" s="220"/>
      <c r="H70" s="107"/>
    </row>
    <row r="71" spans="1:8" ht="12.75" customHeight="1">
      <c r="A71" s="366" t="s">
        <v>127</v>
      </c>
      <c r="B71" s="367"/>
      <c r="C71" s="367"/>
      <c r="D71" s="367"/>
      <c r="E71" s="367"/>
      <c r="F71" s="368"/>
      <c r="G71" s="103">
        <f>SUM(G63:G70)</f>
        <v>0</v>
      </c>
      <c r="H71" s="100">
        <f>SUM(H63:H70)</f>
        <v>0</v>
      </c>
    </row>
    <row r="72" spans="1:8" ht="12.75" customHeight="1">
      <c r="A72" s="66"/>
      <c r="B72" s="84"/>
      <c r="C72" s="84"/>
      <c r="D72" s="84"/>
      <c r="E72" s="84"/>
      <c r="F72" s="84"/>
      <c r="G72" s="67"/>
      <c r="H72" s="68"/>
    </row>
    <row r="73" spans="1:8" ht="12.75" customHeight="1">
      <c r="A73" s="316" t="s">
        <v>128</v>
      </c>
      <c r="B73" s="316"/>
      <c r="C73" s="316"/>
      <c r="D73" s="316"/>
      <c r="E73" s="316"/>
      <c r="F73" s="316"/>
      <c r="G73" s="316"/>
      <c r="H73" s="316"/>
    </row>
    <row r="74" spans="1:8" ht="24.95" customHeight="1">
      <c r="A74" s="316" t="s">
        <v>129</v>
      </c>
      <c r="B74" s="316"/>
      <c r="C74" s="316"/>
      <c r="D74" s="316"/>
      <c r="E74" s="316"/>
      <c r="F74" s="316"/>
      <c r="G74" s="316"/>
      <c r="H74" s="316"/>
    </row>
    <row r="75" spans="1:8" ht="12.75" customHeight="1">
      <c r="A75" s="353" t="s">
        <v>130</v>
      </c>
      <c r="B75" s="353"/>
      <c r="C75" s="353"/>
      <c r="D75" s="353"/>
      <c r="E75" s="353"/>
      <c r="F75" s="353"/>
      <c r="G75" s="353"/>
      <c r="H75" s="353"/>
    </row>
    <row r="76" spans="1:8" ht="12.75" customHeight="1">
      <c r="A76" s="74"/>
      <c r="B76" s="74"/>
      <c r="C76" s="74"/>
      <c r="D76" s="74"/>
      <c r="E76" s="74"/>
      <c r="F76" s="74"/>
      <c r="G76" s="74"/>
      <c r="H76" s="74"/>
    </row>
    <row r="77" spans="1:8" ht="12.75" customHeight="1">
      <c r="A77" s="350" t="s">
        <v>131</v>
      </c>
      <c r="B77" s="350"/>
      <c r="C77" s="350"/>
      <c r="D77" s="350"/>
      <c r="E77" s="350"/>
      <c r="F77" s="350"/>
      <c r="G77" s="350"/>
      <c r="H77" s="350"/>
    </row>
    <row r="78" spans="1:8" ht="12.75" customHeight="1">
      <c r="A78" s="74"/>
    </row>
    <row r="79" spans="1:8" ht="12.75" customHeight="1">
      <c r="A79" s="16" t="s">
        <v>132</v>
      </c>
      <c r="B79" s="343" t="s">
        <v>133</v>
      </c>
      <c r="C79" s="344"/>
      <c r="D79" s="344"/>
      <c r="E79" s="344"/>
      <c r="F79" s="344"/>
      <c r="G79" s="345"/>
      <c r="H79" s="16" t="s">
        <v>93</v>
      </c>
    </row>
    <row r="80" spans="1:8" ht="12.75" customHeight="1" thickBot="1">
      <c r="A80" s="25" t="s">
        <v>60</v>
      </c>
      <c r="B80" s="370" t="s">
        <v>134</v>
      </c>
      <c r="C80" s="371"/>
      <c r="D80" s="371"/>
      <c r="E80" s="371"/>
      <c r="F80" s="371"/>
      <c r="G80" s="372"/>
      <c r="H80" s="221"/>
    </row>
    <row r="81" spans="1:8" ht="12.75" customHeight="1">
      <c r="A81" s="25" t="s">
        <v>63</v>
      </c>
      <c r="B81" s="340" t="s">
        <v>135</v>
      </c>
      <c r="C81" s="341"/>
      <c r="D81" s="341"/>
      <c r="E81" s="341"/>
      <c r="F81" s="341"/>
      <c r="G81" s="342"/>
      <c r="H81" s="107"/>
    </row>
    <row r="82" spans="1:8" ht="12.75" customHeight="1">
      <c r="A82" s="25" t="s">
        <v>66</v>
      </c>
      <c r="B82" s="77" t="s">
        <v>136</v>
      </c>
      <c r="C82" s="81"/>
      <c r="D82" s="81"/>
      <c r="E82" s="81"/>
      <c r="F82" s="81"/>
      <c r="G82" s="89"/>
      <c r="H82" s="104"/>
    </row>
    <row r="83" spans="1:8" ht="12.75" customHeight="1">
      <c r="A83" s="25" t="s">
        <v>69</v>
      </c>
      <c r="B83" s="340" t="s">
        <v>137</v>
      </c>
      <c r="C83" s="341"/>
      <c r="D83" s="341"/>
      <c r="E83" s="341"/>
      <c r="F83" s="341"/>
      <c r="G83" s="342"/>
      <c r="H83" s="104"/>
    </row>
    <row r="84" spans="1:8" ht="12.75" customHeight="1">
      <c r="A84" s="25" t="s">
        <v>98</v>
      </c>
      <c r="B84" s="340" t="s">
        <v>138</v>
      </c>
      <c r="C84" s="341"/>
      <c r="D84" s="341"/>
      <c r="E84" s="341"/>
      <c r="F84" s="341"/>
      <c r="G84" s="342"/>
      <c r="H84" s="104"/>
    </row>
    <row r="85" spans="1:8" ht="12.75" customHeight="1">
      <c r="A85" s="25" t="s">
        <v>122</v>
      </c>
      <c r="B85" s="340" t="s">
        <v>101</v>
      </c>
      <c r="C85" s="341"/>
      <c r="D85" s="341"/>
      <c r="E85" s="341"/>
      <c r="F85" s="341"/>
      <c r="G85" s="342"/>
      <c r="H85" s="104"/>
    </row>
    <row r="86" spans="1:8" ht="12.75" customHeight="1">
      <c r="A86" s="366" t="s">
        <v>112</v>
      </c>
      <c r="B86" s="367"/>
      <c r="C86" s="367"/>
      <c r="D86" s="367"/>
      <c r="E86" s="367"/>
      <c r="F86" s="367"/>
      <c r="G86" s="368"/>
      <c r="H86" s="100">
        <f>SUM(H80:H85)</f>
        <v>0</v>
      </c>
    </row>
    <row r="87" spans="1:8" ht="12.75" customHeight="1">
      <c r="A87" s="31"/>
      <c r="B87" s="31"/>
      <c r="C87" s="31"/>
      <c r="D87" s="31"/>
      <c r="E87" s="31"/>
      <c r="F87" s="31"/>
      <c r="G87" s="31"/>
      <c r="H87" s="30"/>
    </row>
    <row r="88" spans="1:8" ht="12.75" customHeight="1">
      <c r="A88" s="353" t="s">
        <v>139</v>
      </c>
      <c r="B88" s="353"/>
      <c r="C88" s="353"/>
      <c r="D88" s="353"/>
      <c r="E88" s="353"/>
      <c r="F88" s="353"/>
      <c r="G88" s="353"/>
      <c r="H88" s="353"/>
    </row>
    <row r="89" spans="1:8" ht="24.95" customHeight="1">
      <c r="A89" s="353" t="s">
        <v>140</v>
      </c>
      <c r="B89" s="353"/>
      <c r="C89" s="353"/>
      <c r="D89" s="353"/>
      <c r="E89" s="353"/>
      <c r="F89" s="353"/>
      <c r="G89" s="353"/>
      <c r="H89" s="353"/>
    </row>
    <row r="90" spans="1:8" ht="12.75" customHeight="1">
      <c r="A90" s="23"/>
      <c r="B90" s="23"/>
      <c r="C90" s="23"/>
      <c r="D90" s="23"/>
      <c r="E90" s="23"/>
      <c r="F90" s="23"/>
      <c r="G90" s="23"/>
      <c r="H90" s="23"/>
    </row>
    <row r="91" spans="1:8" ht="12.75" customHeight="1">
      <c r="A91" s="405" t="s">
        <v>141</v>
      </c>
      <c r="B91" s="405"/>
      <c r="C91" s="405"/>
      <c r="D91" s="405"/>
      <c r="E91" s="405"/>
      <c r="F91" s="405"/>
      <c r="G91" s="405"/>
      <c r="H91" s="405"/>
    </row>
    <row r="92" spans="1:8" ht="12.75" customHeight="1">
      <c r="A92" s="406"/>
      <c r="B92" s="406"/>
      <c r="C92" s="406"/>
      <c r="D92" s="406"/>
      <c r="E92" s="406"/>
      <c r="F92" s="406"/>
      <c r="G92" s="406"/>
      <c r="H92" s="406"/>
    </row>
    <row r="93" spans="1:8" ht="12.75" customHeight="1">
      <c r="A93" s="16"/>
      <c r="B93" s="343" t="s">
        <v>142</v>
      </c>
      <c r="C93" s="344"/>
      <c r="D93" s="344"/>
      <c r="E93" s="344"/>
      <c r="F93" s="344"/>
      <c r="G93" s="345"/>
      <c r="H93" s="16" t="s">
        <v>93</v>
      </c>
    </row>
    <row r="94" spans="1:8" ht="12.75" customHeight="1">
      <c r="A94" s="25" t="s">
        <v>106</v>
      </c>
      <c r="B94" s="340" t="s">
        <v>107</v>
      </c>
      <c r="C94" s="341"/>
      <c r="D94" s="341"/>
      <c r="E94" s="341"/>
      <c r="F94" s="341"/>
      <c r="G94" s="342"/>
      <c r="H94" s="99">
        <f>H58</f>
        <v>0</v>
      </c>
    </row>
    <row r="95" spans="1:8" ht="12.75" customHeight="1">
      <c r="A95" s="25" t="s">
        <v>114</v>
      </c>
      <c r="B95" s="340" t="s">
        <v>115</v>
      </c>
      <c r="C95" s="341"/>
      <c r="D95" s="341"/>
      <c r="E95" s="341"/>
      <c r="F95" s="341"/>
      <c r="G95" s="342"/>
      <c r="H95" s="105">
        <f>H71</f>
        <v>0</v>
      </c>
    </row>
    <row r="96" spans="1:8" ht="12.75" customHeight="1">
      <c r="A96" s="25" t="s">
        <v>132</v>
      </c>
      <c r="B96" s="340" t="s">
        <v>133</v>
      </c>
      <c r="C96" s="341"/>
      <c r="D96" s="341"/>
      <c r="E96" s="341"/>
      <c r="F96" s="341"/>
      <c r="G96" s="342"/>
      <c r="H96" s="99">
        <f>H86</f>
        <v>0</v>
      </c>
    </row>
    <row r="97" spans="1:8" ht="12.75" customHeight="1">
      <c r="A97" s="407" t="s">
        <v>127</v>
      </c>
      <c r="B97" s="408"/>
      <c r="C97" s="408"/>
      <c r="D97" s="408"/>
      <c r="E97" s="408"/>
      <c r="F97" s="408"/>
      <c r="G97" s="409"/>
      <c r="H97" s="100">
        <f>SUM(H94:H96)</f>
        <v>0</v>
      </c>
    </row>
    <row r="98" spans="1:8" ht="12.75" customHeight="1">
      <c r="A98" s="369"/>
      <c r="B98" s="369"/>
      <c r="C98" s="369"/>
      <c r="D98" s="369"/>
      <c r="E98" s="369"/>
      <c r="F98" s="369"/>
      <c r="G98" s="369"/>
      <c r="H98" s="369"/>
    </row>
    <row r="99" spans="1:8" ht="12.75" customHeight="1">
      <c r="A99" s="352" t="s">
        <v>143</v>
      </c>
      <c r="B99" s="352"/>
      <c r="C99" s="352"/>
      <c r="D99" s="352"/>
      <c r="E99" s="352"/>
      <c r="F99" s="352"/>
      <c r="G99" s="352"/>
      <c r="H99" s="352"/>
    </row>
    <row r="100" spans="1:8" ht="12.75" customHeight="1">
      <c r="A100" s="33"/>
      <c r="B100" s="84"/>
      <c r="C100" s="84"/>
      <c r="D100" s="84"/>
      <c r="E100" s="84"/>
      <c r="F100" s="84"/>
      <c r="G100" s="84"/>
      <c r="H100" s="84"/>
    </row>
    <row r="101" spans="1:8" ht="12.75" customHeight="1">
      <c r="A101" s="151">
        <v>3</v>
      </c>
      <c r="B101" s="413" t="s">
        <v>144</v>
      </c>
      <c r="C101" s="414"/>
      <c r="D101" s="414"/>
      <c r="E101" s="414"/>
      <c r="F101" s="415"/>
      <c r="G101" s="151" t="s">
        <v>116</v>
      </c>
      <c r="H101" s="151" t="s">
        <v>93</v>
      </c>
    </row>
    <row r="102" spans="1:8" ht="12.75" customHeight="1">
      <c r="A102" s="225" t="s">
        <v>60</v>
      </c>
      <c r="B102" s="416" t="s">
        <v>540</v>
      </c>
      <c r="C102" s="417"/>
      <c r="D102" s="417"/>
      <c r="E102" s="417"/>
      <c r="F102" s="418"/>
      <c r="G102" s="112"/>
      <c r="H102" s="222"/>
    </row>
    <row r="103" spans="1:8" ht="12.75" customHeight="1">
      <c r="A103" s="225" t="s">
        <v>63</v>
      </c>
      <c r="B103" s="360" t="s">
        <v>541</v>
      </c>
      <c r="C103" s="361"/>
      <c r="D103" s="361"/>
      <c r="E103" s="361"/>
      <c r="F103" s="362"/>
      <c r="G103" s="112"/>
      <c r="H103" s="223"/>
    </row>
    <row r="104" spans="1:8" ht="12.75" customHeight="1">
      <c r="A104" s="225" t="s">
        <v>66</v>
      </c>
      <c r="B104" s="360" t="s">
        <v>542</v>
      </c>
      <c r="C104" s="361"/>
      <c r="D104" s="361"/>
      <c r="E104" s="361"/>
      <c r="F104" s="362"/>
      <c r="G104" s="112"/>
      <c r="H104" s="224"/>
    </row>
    <row r="105" spans="1:8" ht="12.75" customHeight="1">
      <c r="A105" s="225" t="s">
        <v>69</v>
      </c>
      <c r="B105" s="360" t="s">
        <v>543</v>
      </c>
      <c r="C105" s="361"/>
      <c r="D105" s="361"/>
      <c r="E105" s="361"/>
      <c r="F105" s="362"/>
      <c r="G105" s="112"/>
      <c r="H105" s="224"/>
    </row>
    <row r="106" spans="1:8" ht="12.75" customHeight="1">
      <c r="A106" s="225" t="s">
        <v>98</v>
      </c>
      <c r="B106" s="360" t="s">
        <v>544</v>
      </c>
      <c r="C106" s="417"/>
      <c r="D106" s="417"/>
      <c r="E106" s="417"/>
      <c r="F106" s="418"/>
      <c r="G106" s="112"/>
      <c r="H106" s="222"/>
    </row>
    <row r="107" spans="1:8" ht="12.75" customHeight="1">
      <c r="A107" s="225" t="s">
        <v>122</v>
      </c>
      <c r="B107" s="360" t="s">
        <v>545</v>
      </c>
      <c r="C107" s="361"/>
      <c r="D107" s="361"/>
      <c r="E107" s="361"/>
      <c r="F107" s="362"/>
      <c r="G107" s="112"/>
      <c r="H107" s="224"/>
    </row>
    <row r="108" spans="1:8" ht="12.75" customHeight="1">
      <c r="A108" s="410" t="s">
        <v>127</v>
      </c>
      <c r="B108" s="411"/>
      <c r="C108" s="411"/>
      <c r="D108" s="411"/>
      <c r="E108" s="411"/>
      <c r="F108" s="411"/>
      <c r="G108" s="412"/>
      <c r="H108" s="152">
        <f>H102+H106</f>
        <v>0</v>
      </c>
    </row>
    <row r="109" spans="1:8" ht="12.75" customHeight="1">
      <c r="A109" s="32"/>
      <c r="B109" s="32"/>
      <c r="C109" s="32"/>
      <c r="D109" s="32"/>
      <c r="E109" s="32"/>
      <c r="F109" s="32"/>
      <c r="G109" s="32"/>
      <c r="H109" s="32"/>
    </row>
    <row r="110" spans="1:8" ht="12.75" customHeight="1">
      <c r="A110" s="352" t="s">
        <v>145</v>
      </c>
      <c r="B110" s="352"/>
      <c r="C110" s="352"/>
      <c r="D110" s="352"/>
      <c r="E110" s="352"/>
      <c r="F110" s="352"/>
      <c r="G110" s="352"/>
      <c r="H110" s="352"/>
    </row>
    <row r="111" spans="1:8" ht="12.75" customHeight="1">
      <c r="A111" s="33"/>
      <c r="B111" s="33"/>
      <c r="C111" s="33"/>
      <c r="D111" s="33"/>
      <c r="E111" s="33"/>
      <c r="F111" s="33"/>
      <c r="G111" s="33"/>
      <c r="H111" s="33"/>
    </row>
    <row r="112" spans="1:8" ht="36" customHeight="1">
      <c r="A112" s="316" t="s">
        <v>146</v>
      </c>
      <c r="B112" s="316"/>
      <c r="C112" s="316"/>
      <c r="D112" s="316"/>
      <c r="E112" s="316"/>
      <c r="F112" s="316"/>
      <c r="G112" s="316"/>
      <c r="H112" s="316"/>
    </row>
    <row r="113" spans="1:8" ht="12.75" customHeight="1">
      <c r="A113" s="34"/>
      <c r="B113" s="34"/>
      <c r="C113" s="34"/>
      <c r="D113" s="34"/>
      <c r="E113" s="34"/>
      <c r="F113" s="34"/>
      <c r="G113" s="34"/>
      <c r="H113" s="34"/>
    </row>
    <row r="114" spans="1:8" ht="12.75" customHeight="1">
      <c r="A114" s="373" t="s">
        <v>147</v>
      </c>
      <c r="B114" s="373"/>
      <c r="C114" s="373"/>
      <c r="D114" s="373"/>
      <c r="E114" s="373"/>
      <c r="F114" s="373"/>
      <c r="G114" s="373"/>
      <c r="H114" s="373"/>
    </row>
    <row r="115" spans="1:8" ht="12.75" customHeight="1">
      <c r="A115" s="29"/>
      <c r="B115" s="84"/>
      <c r="C115" s="84"/>
      <c r="D115" s="84"/>
      <c r="E115" s="84"/>
      <c r="F115" s="84"/>
      <c r="G115" s="84"/>
      <c r="H115" s="84"/>
    </row>
    <row r="116" spans="1:8" ht="12.75" customHeight="1">
      <c r="A116" s="69" t="s">
        <v>148</v>
      </c>
      <c r="B116" s="363" t="s">
        <v>149</v>
      </c>
      <c r="C116" s="364"/>
      <c r="D116" s="364"/>
      <c r="E116" s="364"/>
      <c r="F116" s="364"/>
      <c r="G116" s="365"/>
      <c r="H116" s="69" t="s">
        <v>93</v>
      </c>
    </row>
    <row r="117" spans="1:8" ht="12.75" customHeight="1">
      <c r="A117" s="35" t="s">
        <v>60</v>
      </c>
      <c r="B117" s="227" t="s">
        <v>150</v>
      </c>
      <c r="C117" s="228"/>
      <c r="D117" s="228"/>
      <c r="E117" s="228"/>
      <c r="F117" s="228"/>
      <c r="G117" s="226"/>
      <c r="H117" s="108"/>
    </row>
    <row r="118" spans="1:8" ht="12.75" customHeight="1">
      <c r="A118" s="35" t="s">
        <v>63</v>
      </c>
      <c r="B118" s="227" t="s">
        <v>151</v>
      </c>
      <c r="C118" s="228"/>
      <c r="D118" s="228"/>
      <c r="E118" s="228"/>
      <c r="F118" s="228"/>
      <c r="G118" s="226"/>
      <c r="H118" s="108"/>
    </row>
    <row r="119" spans="1:8" ht="12.75" customHeight="1">
      <c r="A119" s="35" t="s">
        <v>66</v>
      </c>
      <c r="B119" s="227" t="s">
        <v>152</v>
      </c>
      <c r="C119" s="228"/>
      <c r="D119" s="228"/>
      <c r="E119" s="228"/>
      <c r="F119" s="228"/>
      <c r="G119" s="226"/>
      <c r="H119" s="108"/>
    </row>
    <row r="120" spans="1:8" ht="12.75" customHeight="1">
      <c r="A120" s="35" t="s">
        <v>69</v>
      </c>
      <c r="B120" s="227" t="s">
        <v>153</v>
      </c>
      <c r="C120" s="228"/>
      <c r="D120" s="228"/>
      <c r="E120" s="228"/>
      <c r="F120" s="228"/>
      <c r="G120" s="228"/>
      <c r="H120" s="108"/>
    </row>
    <row r="121" spans="1:8" ht="12.75" customHeight="1">
      <c r="A121" s="35" t="s">
        <v>98</v>
      </c>
      <c r="B121" s="227" t="s">
        <v>154</v>
      </c>
      <c r="C121" s="228"/>
      <c r="D121" s="228"/>
      <c r="E121" s="228"/>
      <c r="F121" s="228"/>
      <c r="G121" s="228"/>
      <c r="H121" s="108"/>
    </row>
    <row r="122" spans="1:8" ht="12.75" customHeight="1">
      <c r="A122" s="35" t="s">
        <v>122</v>
      </c>
      <c r="B122" s="227" t="s">
        <v>155</v>
      </c>
      <c r="C122" s="228"/>
      <c r="D122" s="228"/>
      <c r="E122" s="228"/>
      <c r="F122" s="228"/>
      <c r="G122" s="228"/>
      <c r="H122" s="108"/>
    </row>
    <row r="123" spans="1:8" ht="12.75" customHeight="1">
      <c r="A123" s="354" t="s">
        <v>127</v>
      </c>
      <c r="B123" s="355"/>
      <c r="C123" s="355"/>
      <c r="D123" s="355"/>
      <c r="E123" s="355"/>
      <c r="F123" s="355"/>
      <c r="G123" s="356"/>
      <c r="H123" s="109">
        <f>SUM(H117:H122)</f>
        <v>0</v>
      </c>
    </row>
    <row r="124" spans="1:8" ht="12.75" customHeight="1">
      <c r="A124" s="374"/>
      <c r="B124" s="374"/>
      <c r="C124" s="374"/>
      <c r="D124" s="374"/>
      <c r="E124" s="374"/>
      <c r="F124" s="374"/>
      <c r="G124" s="374"/>
      <c r="H124" s="374"/>
    </row>
    <row r="125" spans="1:8" ht="12.75" customHeight="1">
      <c r="A125" s="166" t="s">
        <v>156</v>
      </c>
      <c r="B125" s="90"/>
      <c r="C125" s="90"/>
      <c r="D125" s="90"/>
      <c r="E125" s="90"/>
      <c r="F125" s="90"/>
      <c r="G125" s="90"/>
      <c r="H125" s="90"/>
    </row>
    <row r="126" spans="1:8" ht="12.75" customHeight="1">
      <c r="A126" s="33"/>
      <c r="B126" s="84"/>
      <c r="C126" s="84"/>
      <c r="D126" s="84"/>
      <c r="E126" s="84"/>
      <c r="F126" s="84"/>
      <c r="G126" s="84"/>
      <c r="H126" s="84"/>
    </row>
    <row r="127" spans="1:8" ht="12.75" customHeight="1">
      <c r="A127" s="16">
        <v>5</v>
      </c>
      <c r="B127" s="343" t="s">
        <v>157</v>
      </c>
      <c r="C127" s="344"/>
      <c r="D127" s="344"/>
      <c r="E127" s="344"/>
      <c r="F127" s="344"/>
      <c r="G127" s="345"/>
      <c r="H127" s="16" t="s">
        <v>93</v>
      </c>
    </row>
    <row r="128" spans="1:8" ht="12.75" customHeight="1">
      <c r="A128" s="25" t="s">
        <v>60</v>
      </c>
      <c r="B128" s="167" t="s">
        <v>158</v>
      </c>
      <c r="C128" s="91"/>
      <c r="D128" s="91"/>
      <c r="E128" s="91"/>
      <c r="F128" s="91"/>
      <c r="G128" s="89"/>
      <c r="H128" s="107"/>
    </row>
    <row r="129" spans="1:8" ht="12.75" customHeight="1">
      <c r="A129" s="25" t="s">
        <v>63</v>
      </c>
      <c r="B129" s="93" t="s">
        <v>189</v>
      </c>
      <c r="C129" s="81"/>
      <c r="D129" s="81"/>
      <c r="E129" s="81"/>
      <c r="F129" s="81"/>
      <c r="G129" s="89"/>
      <c r="H129" s="107"/>
    </row>
    <row r="130" spans="1:8" ht="12.75" customHeight="1">
      <c r="A130" s="25" t="s">
        <v>66</v>
      </c>
      <c r="B130" s="93" t="s">
        <v>160</v>
      </c>
      <c r="C130" s="81"/>
      <c r="D130" s="81"/>
      <c r="E130" s="81"/>
      <c r="F130" s="81"/>
      <c r="G130" s="89"/>
      <c r="H130" s="107"/>
    </row>
    <row r="131" spans="1:8" ht="12.75" customHeight="1">
      <c r="A131" s="25" t="s">
        <v>69</v>
      </c>
      <c r="B131" s="93" t="s">
        <v>161</v>
      </c>
      <c r="C131" s="81"/>
      <c r="D131" s="81"/>
      <c r="E131" s="81"/>
      <c r="F131" s="81"/>
      <c r="G131" s="89"/>
      <c r="H131" s="107"/>
    </row>
    <row r="132" spans="1:8" ht="12.75" customHeight="1">
      <c r="A132" s="25" t="s">
        <v>98</v>
      </c>
      <c r="B132" s="93" t="s">
        <v>162</v>
      </c>
      <c r="C132" s="81"/>
      <c r="D132" s="81"/>
      <c r="E132" s="81"/>
      <c r="F132" s="81"/>
      <c r="G132" s="89"/>
      <c r="H132" s="107"/>
    </row>
    <row r="133" spans="1:8" ht="12.75" customHeight="1">
      <c r="A133" s="305" t="s">
        <v>127</v>
      </c>
      <c r="B133" s="306"/>
      <c r="C133" s="306"/>
      <c r="D133" s="306"/>
      <c r="E133" s="306"/>
      <c r="F133" s="306"/>
      <c r="G133" s="307"/>
      <c r="H133" s="100">
        <f>SUM(H128:H132)</f>
        <v>0</v>
      </c>
    </row>
    <row r="134" spans="1:8" ht="12.75" customHeight="1">
      <c r="A134" s="36"/>
      <c r="B134" s="36"/>
      <c r="C134" s="36"/>
      <c r="D134" s="36"/>
      <c r="E134" s="36"/>
      <c r="F134" s="36"/>
      <c r="G134" s="36"/>
      <c r="H134" s="30"/>
    </row>
    <row r="135" spans="1:8" ht="12.75" customHeight="1">
      <c r="A135" s="352" t="s">
        <v>163</v>
      </c>
      <c r="B135" s="352"/>
      <c r="C135" s="352"/>
      <c r="D135" s="352"/>
      <c r="E135" s="352"/>
      <c r="F135" s="352"/>
      <c r="G135" s="352"/>
      <c r="H135" s="352"/>
    </row>
    <row r="136" spans="1:8" ht="12.75" customHeight="1">
      <c r="A136" s="33"/>
      <c r="B136" s="84"/>
      <c r="C136" s="84"/>
      <c r="D136" s="84"/>
      <c r="E136" s="84"/>
      <c r="F136" s="84"/>
      <c r="G136" s="84"/>
      <c r="H136" s="84"/>
    </row>
    <row r="137" spans="1:8" ht="12.75" customHeight="1">
      <c r="A137" s="16">
        <v>6</v>
      </c>
      <c r="B137" s="343" t="s">
        <v>164</v>
      </c>
      <c r="C137" s="344"/>
      <c r="D137" s="344"/>
      <c r="E137" s="344"/>
      <c r="F137" s="345"/>
      <c r="G137" s="16" t="s">
        <v>116</v>
      </c>
      <c r="H137" s="16" t="s">
        <v>93</v>
      </c>
    </row>
    <row r="138" spans="1:8" ht="12.75" customHeight="1">
      <c r="A138" s="25" t="s">
        <v>60</v>
      </c>
      <c r="B138" s="357" t="s">
        <v>165</v>
      </c>
      <c r="C138" s="358"/>
      <c r="D138" s="358"/>
      <c r="E138" s="358"/>
      <c r="F138" s="359"/>
      <c r="G138" s="102"/>
      <c r="H138" s="106">
        <f>($H$46+$H$97+$H$108+$H$123+$H$133)*G138</f>
        <v>0</v>
      </c>
    </row>
    <row r="139" spans="1:8" ht="12.75" customHeight="1">
      <c r="A139" s="25" t="s">
        <v>63</v>
      </c>
      <c r="B139" s="357" t="s">
        <v>166</v>
      </c>
      <c r="C139" s="358"/>
      <c r="D139" s="358"/>
      <c r="E139" s="358"/>
      <c r="F139" s="359"/>
      <c r="G139" s="102"/>
      <c r="H139" s="106">
        <f>($H$46+$H$97+$H$108+$H$123+$H$133+H138)*G139</f>
        <v>0</v>
      </c>
    </row>
    <row r="140" spans="1:8" ht="12.75" customHeight="1">
      <c r="A140" s="25" t="s">
        <v>66</v>
      </c>
      <c r="B140" s="357" t="s">
        <v>167</v>
      </c>
      <c r="C140" s="358"/>
      <c r="D140" s="358"/>
      <c r="E140" s="358"/>
      <c r="F140" s="359"/>
      <c r="G140" s="101">
        <f>G141+G142+G143</f>
        <v>0</v>
      </c>
      <c r="H140" s="99">
        <f>SUM(H141:H143)</f>
        <v>0</v>
      </c>
    </row>
    <row r="141" spans="1:8" ht="12.75" customHeight="1">
      <c r="A141" s="25"/>
      <c r="B141" s="340" t="s">
        <v>168</v>
      </c>
      <c r="C141" s="341"/>
      <c r="D141" s="341"/>
      <c r="E141" s="341"/>
      <c r="F141" s="342"/>
      <c r="G141" s="102"/>
      <c r="H141" s="99">
        <f>((H138+H139+H158)/(1-G140))*G141</f>
        <v>0</v>
      </c>
    </row>
    <row r="142" spans="1:8" ht="12.75" customHeight="1">
      <c r="A142" s="25"/>
      <c r="B142" s="340" t="s">
        <v>169</v>
      </c>
      <c r="C142" s="341"/>
      <c r="D142" s="341"/>
      <c r="E142" s="341"/>
      <c r="F142" s="342"/>
      <c r="G142" s="102"/>
      <c r="H142" s="104"/>
    </row>
    <row r="143" spans="1:8" ht="12.75" customHeight="1">
      <c r="A143" s="25"/>
      <c r="B143" s="340" t="s">
        <v>170</v>
      </c>
      <c r="C143" s="341"/>
      <c r="D143" s="341"/>
      <c r="E143" s="341"/>
      <c r="F143" s="342"/>
      <c r="G143" s="102"/>
      <c r="H143" s="113">
        <f>((H138+H139+H158)/(1-G140))*G143</f>
        <v>0</v>
      </c>
    </row>
    <row r="144" spans="1:8" ht="12.75" customHeight="1">
      <c r="A144" s="305" t="s">
        <v>127</v>
      </c>
      <c r="B144" s="306"/>
      <c r="C144" s="306"/>
      <c r="D144" s="306"/>
      <c r="E144" s="306"/>
      <c r="F144" s="307"/>
      <c r="G144" s="110" t="e">
        <f>(H138+H139+H140)/($H$46+$H$97+$H$108+$H$123+$H$133)</f>
        <v>#DIV/0!</v>
      </c>
      <c r="H144" s="106" t="e">
        <f>($H$46+$H$97+$H$108+$H$123+$H$133)*G144</f>
        <v>#DIV/0!</v>
      </c>
    </row>
    <row r="145" spans="1:8" ht="12.75" customHeight="1">
      <c r="A145" s="36"/>
      <c r="B145" s="36"/>
      <c r="C145" s="36"/>
      <c r="D145" s="36"/>
      <c r="E145" s="36"/>
      <c r="F145" s="36"/>
      <c r="G145" s="41"/>
      <c r="H145" s="30"/>
    </row>
    <row r="146" spans="1:8" ht="12.75" customHeight="1">
      <c r="A146" s="351" t="s">
        <v>171</v>
      </c>
      <c r="B146" s="351"/>
      <c r="C146" s="351"/>
      <c r="D146" s="351"/>
      <c r="E146" s="351"/>
      <c r="F146" s="351"/>
      <c r="G146" s="351"/>
      <c r="H146" s="351"/>
    </row>
    <row r="147" spans="1:8" ht="12.75" customHeight="1">
      <c r="A147" s="351" t="s">
        <v>172</v>
      </c>
      <c r="B147" s="351"/>
      <c r="C147" s="351"/>
      <c r="D147" s="351"/>
      <c r="E147" s="351"/>
      <c r="F147" s="351"/>
      <c r="G147" s="351"/>
      <c r="H147" s="351"/>
    </row>
    <row r="148" spans="1:8" ht="24.75" customHeight="1">
      <c r="A148" s="316" t="s">
        <v>173</v>
      </c>
      <c r="B148" s="316"/>
      <c r="C148" s="316"/>
      <c r="D148" s="316"/>
      <c r="E148" s="316"/>
      <c r="F148" s="316"/>
      <c r="G148" s="316"/>
      <c r="H148" s="316"/>
    </row>
    <row r="149" spans="1:8" ht="12.75" customHeight="1">
      <c r="A149" s="40"/>
      <c r="B149" s="40"/>
      <c r="C149" s="40"/>
      <c r="D149" s="40"/>
      <c r="E149" s="40"/>
      <c r="F149" s="40"/>
      <c r="G149" s="42"/>
      <c r="H149" s="40"/>
    </row>
    <row r="150" spans="1:8" ht="12.75" customHeight="1">
      <c r="A150" s="352" t="s">
        <v>174</v>
      </c>
      <c r="B150" s="352"/>
      <c r="C150" s="352"/>
      <c r="D150" s="352"/>
      <c r="E150" s="352"/>
      <c r="F150" s="352"/>
      <c r="G150" s="352"/>
      <c r="H150" s="352"/>
    </row>
    <row r="151" spans="1:8" ht="12.75" customHeight="1">
      <c r="A151" s="33"/>
      <c r="B151" s="84"/>
      <c r="C151" s="84"/>
      <c r="D151" s="84"/>
      <c r="E151" s="84"/>
      <c r="F151" s="84"/>
      <c r="G151" s="84"/>
      <c r="H151" s="84"/>
    </row>
    <row r="152" spans="1:8" ht="12.75" customHeight="1">
      <c r="A152" s="16"/>
      <c r="B152" s="343" t="s">
        <v>175</v>
      </c>
      <c r="C152" s="344"/>
      <c r="D152" s="344"/>
      <c r="E152" s="344"/>
      <c r="F152" s="344"/>
      <c r="G152" s="345"/>
      <c r="H152" s="16" t="s">
        <v>93</v>
      </c>
    </row>
    <row r="153" spans="1:8" ht="12.75" customHeight="1">
      <c r="A153" s="25" t="s">
        <v>60</v>
      </c>
      <c r="B153" s="340" t="s">
        <v>176</v>
      </c>
      <c r="C153" s="341"/>
      <c r="D153" s="341"/>
      <c r="E153" s="341"/>
      <c r="F153" s="341"/>
      <c r="G153" s="342"/>
      <c r="H153" s="99">
        <f>H46</f>
        <v>0</v>
      </c>
    </row>
    <row r="154" spans="1:8" ht="12.75" customHeight="1">
      <c r="A154" s="25" t="s">
        <v>63</v>
      </c>
      <c r="B154" s="357" t="s">
        <v>177</v>
      </c>
      <c r="C154" s="358"/>
      <c r="D154" s="358"/>
      <c r="E154" s="358"/>
      <c r="F154" s="358"/>
      <c r="G154" s="359"/>
      <c r="H154" s="99">
        <f>H97</f>
        <v>0</v>
      </c>
    </row>
    <row r="155" spans="1:8" ht="12.75" customHeight="1">
      <c r="A155" s="25" t="s">
        <v>66</v>
      </c>
      <c r="B155" s="357" t="s">
        <v>178</v>
      </c>
      <c r="C155" s="358"/>
      <c r="D155" s="358"/>
      <c r="E155" s="358"/>
      <c r="F155" s="358"/>
      <c r="G155" s="359"/>
      <c r="H155" s="99">
        <f>H108</f>
        <v>0</v>
      </c>
    </row>
    <row r="156" spans="1:8" ht="12.75" customHeight="1">
      <c r="A156" s="25" t="s">
        <v>69</v>
      </c>
      <c r="B156" s="357" t="s">
        <v>179</v>
      </c>
      <c r="C156" s="358"/>
      <c r="D156" s="358"/>
      <c r="E156" s="358"/>
      <c r="F156" s="358"/>
      <c r="G156" s="359"/>
      <c r="H156" s="99">
        <f>H123</f>
        <v>0</v>
      </c>
    </row>
    <row r="157" spans="1:8" ht="12.75" customHeight="1">
      <c r="A157" s="25" t="s">
        <v>98</v>
      </c>
      <c r="B157" s="357" t="s">
        <v>180</v>
      </c>
      <c r="C157" s="358"/>
      <c r="D157" s="358"/>
      <c r="E157" s="358"/>
      <c r="F157" s="358"/>
      <c r="G157" s="359"/>
      <c r="H157" s="99">
        <f>H133</f>
        <v>0</v>
      </c>
    </row>
    <row r="158" spans="1:8" ht="12.75" customHeight="1">
      <c r="A158" s="366" t="s">
        <v>181</v>
      </c>
      <c r="B158" s="367"/>
      <c r="C158" s="367"/>
      <c r="D158" s="367"/>
      <c r="E158" s="367"/>
      <c r="F158" s="367"/>
      <c r="G158" s="368"/>
      <c r="H158" s="99">
        <f>SUM(H153:H157)</f>
        <v>0</v>
      </c>
    </row>
    <row r="159" spans="1:8" ht="12.75" customHeight="1">
      <c r="A159" s="25" t="s">
        <v>122</v>
      </c>
      <c r="B159" s="340" t="s">
        <v>182</v>
      </c>
      <c r="C159" s="341"/>
      <c r="D159" s="341"/>
      <c r="E159" s="341"/>
      <c r="F159" s="341"/>
      <c r="G159" s="342"/>
      <c r="H159" s="96" t="e">
        <f>H144</f>
        <v>#DIV/0!</v>
      </c>
    </row>
    <row r="160" spans="1:8" ht="20.100000000000001" customHeight="1">
      <c r="A160" s="402" t="s">
        <v>183</v>
      </c>
      <c r="B160" s="403"/>
      <c r="C160" s="403"/>
      <c r="D160" s="403"/>
      <c r="E160" s="403"/>
      <c r="F160" s="403"/>
      <c r="G160" s="404"/>
      <c r="H160" s="111" t="e">
        <f>SUM(H158:H159)</f>
        <v>#DIV/0!</v>
      </c>
    </row>
    <row r="161" spans="1:8" ht="12.75" customHeight="1">
      <c r="A161" s="40"/>
      <c r="B161" s="37"/>
      <c r="C161" s="37"/>
      <c r="D161" s="37"/>
      <c r="E161" s="37"/>
      <c r="F161" s="37"/>
      <c r="G161" s="38"/>
      <c r="H161" s="39"/>
    </row>
    <row r="162" spans="1:8" ht="43.5" customHeight="1">
      <c r="A162" s="399" t="s">
        <v>184</v>
      </c>
      <c r="B162" s="400"/>
      <c r="C162" s="400"/>
      <c r="D162" s="400"/>
      <c r="E162" s="400"/>
      <c r="F162" s="400"/>
      <c r="G162" s="400"/>
      <c r="H162" s="401"/>
    </row>
    <row r="163" spans="1:8" ht="12.75" customHeight="1"/>
    <row r="164" spans="1:8" ht="12.75" customHeight="1">
      <c r="H164" s="92"/>
    </row>
    <row r="165" spans="1:8" ht="12.75" customHeight="1"/>
    <row r="166" spans="1:8" ht="12.75" customHeight="1"/>
    <row r="167" spans="1:8" ht="12.75" customHeight="1"/>
    <row r="168" spans="1:8" ht="12.75" customHeight="1"/>
    <row r="169" spans="1:8" ht="12.75" customHeight="1"/>
    <row r="170" spans="1:8" ht="12.75" customHeight="1"/>
    <row r="171" spans="1:8" ht="12.75" customHeight="1"/>
    <row r="172" spans="1:8" ht="12.75" customHeight="1"/>
    <row r="173" spans="1:8" ht="12.75" customHeight="1"/>
    <row r="174" spans="1:8" ht="12.75" customHeight="1"/>
    <row r="175" spans="1:8" ht="12.75" customHeight="1"/>
    <row r="176" spans="1:8"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sheetData>
  <mergeCells count="112">
    <mergeCell ref="A148:H148"/>
    <mergeCell ref="B157:G157"/>
    <mergeCell ref="A158:G158"/>
    <mergeCell ref="B159:G159"/>
    <mergeCell ref="A160:G160"/>
    <mergeCell ref="A162:H162"/>
    <mergeCell ref="A150:H150"/>
    <mergeCell ref="B152:G152"/>
    <mergeCell ref="B153:G153"/>
    <mergeCell ref="B154:G154"/>
    <mergeCell ref="B155:G155"/>
    <mergeCell ref="B156:G156"/>
    <mergeCell ref="A123:G123"/>
    <mergeCell ref="A124:H124"/>
    <mergeCell ref="B127:G127"/>
    <mergeCell ref="B141:F141"/>
    <mergeCell ref="B142:F142"/>
    <mergeCell ref="B143:F143"/>
    <mergeCell ref="A144:F144"/>
    <mergeCell ref="A146:H146"/>
    <mergeCell ref="A147:H147"/>
    <mergeCell ref="A133:G133"/>
    <mergeCell ref="A135:H135"/>
    <mergeCell ref="B137:F137"/>
    <mergeCell ref="B138:F138"/>
    <mergeCell ref="B139:F139"/>
    <mergeCell ref="B140:F140"/>
    <mergeCell ref="B107:F107"/>
    <mergeCell ref="A108:G108"/>
    <mergeCell ref="A110:H110"/>
    <mergeCell ref="A112:H112"/>
    <mergeCell ref="A114:H114"/>
    <mergeCell ref="B102:F102"/>
    <mergeCell ref="B103:F103"/>
    <mergeCell ref="B104:F104"/>
    <mergeCell ref="B105:F105"/>
    <mergeCell ref="B106:F106"/>
    <mergeCell ref="B96:G96"/>
    <mergeCell ref="A97:G97"/>
    <mergeCell ref="A98:H98"/>
    <mergeCell ref="A99:H99"/>
    <mergeCell ref="B101:F101"/>
    <mergeCell ref="A88:H88"/>
    <mergeCell ref="A89:H89"/>
    <mergeCell ref="A91:H91"/>
    <mergeCell ref="A92:H92"/>
    <mergeCell ref="B93:G93"/>
    <mergeCell ref="B94:G94"/>
    <mergeCell ref="B95:G95"/>
    <mergeCell ref="B80:G80"/>
    <mergeCell ref="B81:G81"/>
    <mergeCell ref="B83:G83"/>
    <mergeCell ref="B84:G84"/>
    <mergeCell ref="B85:G85"/>
    <mergeCell ref="A86:G86"/>
    <mergeCell ref="A71:F71"/>
    <mergeCell ref="A73:H73"/>
    <mergeCell ref="A74:H74"/>
    <mergeCell ref="A75:H75"/>
    <mergeCell ref="A77:H77"/>
    <mergeCell ref="B79:G79"/>
    <mergeCell ref="B66:F66"/>
    <mergeCell ref="B67:F67"/>
    <mergeCell ref="B68:F68"/>
    <mergeCell ref="B69:F69"/>
    <mergeCell ref="B70:F70"/>
    <mergeCell ref="A60:H60"/>
    <mergeCell ref="B62:F62"/>
    <mergeCell ref="B63:F63"/>
    <mergeCell ref="B64:F64"/>
    <mergeCell ref="B56:F56"/>
    <mergeCell ref="B57:F57"/>
    <mergeCell ref="B58:G58"/>
    <mergeCell ref="B45:G45"/>
    <mergeCell ref="A46:G46"/>
    <mergeCell ref="A48:H48"/>
    <mergeCell ref="A50:H50"/>
    <mergeCell ref="A52:H52"/>
    <mergeCell ref="B65:F65"/>
    <mergeCell ref="B44:G44"/>
    <mergeCell ref="B29:G29"/>
    <mergeCell ref="B30:G30"/>
    <mergeCell ref="B31:G31"/>
    <mergeCell ref="B32:G32"/>
    <mergeCell ref="A34:G34"/>
    <mergeCell ref="A37:H37"/>
    <mergeCell ref="B54:F54"/>
    <mergeCell ref="B55:F55"/>
    <mergeCell ref="B116:G116"/>
    <mergeCell ref="A1:H1"/>
    <mergeCell ref="A3:H3"/>
    <mergeCell ref="A4:H4"/>
    <mergeCell ref="A6:H6"/>
    <mergeCell ref="A7:H7"/>
    <mergeCell ref="A9:H9"/>
    <mergeCell ref="A19:F19"/>
    <mergeCell ref="A21:H21"/>
    <mergeCell ref="A22:H22"/>
    <mergeCell ref="A26:G26"/>
    <mergeCell ref="A27:H27"/>
    <mergeCell ref="B28:G28"/>
    <mergeCell ref="B11:G11"/>
    <mergeCell ref="B12:G12"/>
    <mergeCell ref="B13:G13"/>
    <mergeCell ref="B14:G14"/>
    <mergeCell ref="A16:H16"/>
    <mergeCell ref="A18:F18"/>
    <mergeCell ref="B39:G39"/>
    <mergeCell ref="B40:G40"/>
    <mergeCell ref="B41:G41"/>
    <mergeCell ref="B42:G42"/>
    <mergeCell ref="B43:G43"/>
  </mergeCells>
  <pageMargins left="0.25" right="0.25" top="0.75" bottom="0.75" header="0.3" footer="0.3"/>
  <pageSetup paperSize="9" scale="8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Z990"/>
  <sheetViews>
    <sheetView showGridLines="0" topLeftCell="A55" zoomScale="80" zoomScaleNormal="80" workbookViewId="0">
      <selection activeCell="C75" sqref="C75"/>
    </sheetView>
  </sheetViews>
  <sheetFormatPr defaultColWidth="14.42578125" defaultRowHeight="15"/>
  <cols>
    <col min="1" max="1" width="3.7109375" customWidth="1"/>
    <col min="2" max="2" width="37.7109375" customWidth="1"/>
    <col min="3" max="3" width="83.42578125" customWidth="1"/>
    <col min="4" max="4" width="12.28515625" customWidth="1"/>
    <col min="5" max="5" width="16.42578125" customWidth="1"/>
    <col min="6" max="6" width="15.85546875" customWidth="1"/>
    <col min="7" max="7" width="18.7109375" customWidth="1"/>
    <col min="8" max="8" width="12" customWidth="1"/>
    <col min="9" max="9" width="19.28515625" customWidth="1"/>
    <col min="10" max="26" width="11.5703125" hidden="1" customWidth="1"/>
  </cols>
  <sheetData>
    <row r="1" spans="1:26">
      <c r="A1" s="432" t="s">
        <v>563</v>
      </c>
      <c r="B1" s="422"/>
      <c r="C1" s="422"/>
      <c r="D1" s="422"/>
      <c r="E1" s="422"/>
      <c r="F1" s="422"/>
      <c r="G1" s="422"/>
      <c r="H1" s="422"/>
      <c r="I1" s="420"/>
      <c r="J1" s="230"/>
      <c r="K1" s="230"/>
      <c r="L1" s="230"/>
      <c r="M1" s="231"/>
      <c r="N1" s="231"/>
      <c r="O1" s="231"/>
      <c r="P1" s="231"/>
      <c r="Q1" s="231"/>
      <c r="R1" s="231"/>
      <c r="S1" s="231"/>
      <c r="T1" s="231"/>
      <c r="U1" s="231"/>
      <c r="V1" s="231"/>
      <c r="W1" s="231"/>
      <c r="X1" s="231"/>
      <c r="Y1" s="231"/>
      <c r="Z1" s="231"/>
    </row>
    <row r="2" spans="1:26">
      <c r="A2" s="433" t="s">
        <v>194</v>
      </c>
      <c r="B2" s="434"/>
      <c r="C2" s="434"/>
      <c r="D2" s="434"/>
      <c r="E2" s="434"/>
      <c r="F2" s="434"/>
      <c r="G2" s="434"/>
      <c r="H2" s="434"/>
      <c r="I2" s="435"/>
      <c r="J2" s="230"/>
      <c r="K2" s="230"/>
      <c r="L2" s="230"/>
      <c r="M2" s="231"/>
      <c r="N2" s="231"/>
      <c r="O2" s="231"/>
      <c r="P2" s="231"/>
      <c r="Q2" s="231"/>
      <c r="R2" s="231"/>
      <c r="S2" s="231"/>
      <c r="T2" s="231"/>
      <c r="U2" s="231"/>
      <c r="V2" s="231"/>
      <c r="W2" s="231"/>
      <c r="X2" s="231"/>
      <c r="Y2" s="231"/>
      <c r="Z2" s="231"/>
    </row>
    <row r="3" spans="1:26">
      <c r="A3" s="232"/>
      <c r="B3" s="231"/>
      <c r="C3" s="231"/>
      <c r="D3" s="231"/>
      <c r="E3" s="231"/>
      <c r="F3" s="233"/>
      <c r="G3" s="231"/>
      <c r="H3" s="231"/>
      <c r="I3" s="231"/>
      <c r="J3" s="230"/>
      <c r="K3" s="230"/>
      <c r="L3" s="230"/>
      <c r="M3" s="231"/>
      <c r="N3" s="231"/>
      <c r="O3" s="231"/>
      <c r="P3" s="231"/>
      <c r="Q3" s="231"/>
      <c r="R3" s="231"/>
      <c r="S3" s="231"/>
      <c r="T3" s="231"/>
      <c r="U3" s="231"/>
      <c r="V3" s="231"/>
      <c r="W3" s="231"/>
      <c r="X3" s="231"/>
      <c r="Y3" s="231"/>
      <c r="Z3" s="231"/>
    </row>
    <row r="4" spans="1:26" ht="15.75" thickBot="1">
      <c r="A4" s="232"/>
      <c r="B4" s="231"/>
      <c r="C4" s="231"/>
      <c r="D4" s="231"/>
      <c r="E4" s="231"/>
      <c r="F4" s="233"/>
      <c r="G4" s="231"/>
      <c r="H4" s="231"/>
      <c r="I4" s="231"/>
      <c r="J4" s="230"/>
      <c r="K4" s="230"/>
      <c r="L4" s="230"/>
      <c r="M4" s="231"/>
      <c r="N4" s="231"/>
      <c r="O4" s="231"/>
      <c r="P4" s="231"/>
      <c r="Q4" s="231"/>
      <c r="R4" s="231"/>
      <c r="S4" s="231"/>
      <c r="T4" s="231"/>
      <c r="U4" s="231"/>
      <c r="V4" s="231"/>
      <c r="W4" s="231"/>
      <c r="X4" s="231"/>
      <c r="Y4" s="231"/>
      <c r="Z4" s="231"/>
    </row>
    <row r="5" spans="1:26" ht="15.75" thickBot="1">
      <c r="A5" s="436" t="s">
        <v>573</v>
      </c>
      <c r="B5" s="437"/>
      <c r="C5" s="437"/>
      <c r="D5" s="437"/>
      <c r="E5" s="437"/>
      <c r="F5" s="437"/>
      <c r="G5" s="437"/>
      <c r="H5" s="437"/>
      <c r="I5" s="438"/>
      <c r="J5" s="230"/>
      <c r="K5" s="230"/>
      <c r="L5" s="230"/>
      <c r="M5" s="231"/>
      <c r="N5" s="231"/>
      <c r="O5" s="231"/>
      <c r="P5" s="231"/>
      <c r="Q5" s="231"/>
      <c r="R5" s="231"/>
      <c r="S5" s="231"/>
      <c r="T5" s="231"/>
      <c r="U5" s="231"/>
      <c r="V5" s="231"/>
      <c r="W5" s="231"/>
      <c r="X5" s="231"/>
      <c r="Y5" s="231"/>
      <c r="Z5" s="231"/>
    </row>
    <row r="6" spans="1:26">
      <c r="A6" s="234"/>
      <c r="B6" s="235"/>
      <c r="C6" s="235"/>
      <c r="D6" s="235"/>
      <c r="E6" s="235"/>
      <c r="F6" s="235"/>
      <c r="G6" s="235"/>
      <c r="H6" s="235"/>
      <c r="I6" s="235"/>
      <c r="J6" s="230"/>
      <c r="K6" s="230"/>
      <c r="L6" s="230"/>
      <c r="M6" s="231"/>
      <c r="N6" s="231"/>
      <c r="O6" s="231"/>
      <c r="P6" s="231"/>
      <c r="Q6" s="231"/>
      <c r="R6" s="231"/>
      <c r="S6" s="231"/>
      <c r="T6" s="231"/>
      <c r="U6" s="231"/>
      <c r="V6" s="231"/>
      <c r="W6" s="231"/>
      <c r="X6" s="231"/>
      <c r="Y6" s="231"/>
      <c r="Z6" s="231"/>
    </row>
    <row r="7" spans="1:26">
      <c r="A7" s="234"/>
      <c r="B7" s="235"/>
      <c r="C7" s="235"/>
      <c r="D7" s="235"/>
      <c r="E7" s="235"/>
      <c r="F7" s="235"/>
      <c r="G7" s="235"/>
      <c r="H7" s="235"/>
      <c r="I7" s="235"/>
      <c r="J7" s="230"/>
      <c r="K7" s="230"/>
      <c r="L7" s="230"/>
      <c r="M7" s="231"/>
      <c r="N7" s="231"/>
      <c r="O7" s="231"/>
      <c r="P7" s="231"/>
      <c r="Q7" s="231"/>
      <c r="R7" s="231"/>
      <c r="S7" s="231"/>
      <c r="T7" s="231"/>
      <c r="U7" s="231"/>
      <c r="V7" s="231"/>
      <c r="W7" s="231"/>
      <c r="X7" s="231"/>
      <c r="Y7" s="231"/>
      <c r="Z7" s="231"/>
    </row>
    <row r="8" spans="1:26">
      <c r="A8" s="424" t="s">
        <v>195</v>
      </c>
      <c r="B8" s="422"/>
      <c r="C8" s="422"/>
      <c r="D8" s="422"/>
      <c r="E8" s="422"/>
      <c r="F8" s="422"/>
      <c r="G8" s="422"/>
      <c r="H8" s="422"/>
      <c r="I8" s="420"/>
      <c r="J8" s="230"/>
      <c r="K8" s="230"/>
      <c r="L8" s="230"/>
      <c r="M8" s="231"/>
      <c r="N8" s="231"/>
      <c r="O8" s="231"/>
      <c r="P8" s="231"/>
      <c r="Q8" s="231"/>
      <c r="R8" s="231"/>
      <c r="S8" s="231"/>
      <c r="T8" s="231"/>
      <c r="U8" s="231"/>
      <c r="V8" s="231"/>
      <c r="W8" s="231"/>
      <c r="X8" s="231"/>
      <c r="Y8" s="231"/>
      <c r="Z8" s="231"/>
    </row>
    <row r="9" spans="1:26" ht="21">
      <c r="A9" s="419" t="s">
        <v>196</v>
      </c>
      <c r="B9" s="420"/>
      <c r="C9" s="236" t="s">
        <v>197</v>
      </c>
      <c r="D9" s="237" t="s">
        <v>198</v>
      </c>
      <c r="E9" s="237" t="s">
        <v>199</v>
      </c>
      <c r="F9" s="238" t="s">
        <v>200</v>
      </c>
      <c r="G9" s="237" t="s">
        <v>201</v>
      </c>
      <c r="H9" s="237" t="s">
        <v>202</v>
      </c>
      <c r="I9" s="237" t="s">
        <v>203</v>
      </c>
      <c r="J9" s="230"/>
      <c r="K9" s="230"/>
      <c r="L9" s="230"/>
      <c r="M9" s="231"/>
      <c r="N9" s="231"/>
      <c r="O9" s="231"/>
      <c r="P9" s="231"/>
      <c r="Q9" s="231"/>
      <c r="R9" s="231"/>
      <c r="S9" s="231"/>
      <c r="T9" s="231"/>
      <c r="U9" s="231"/>
      <c r="V9" s="231"/>
      <c r="W9" s="231"/>
      <c r="X9" s="231"/>
      <c r="Y9" s="231"/>
      <c r="Z9" s="231"/>
    </row>
    <row r="10" spans="1:26">
      <c r="A10" s="239">
        <v>1</v>
      </c>
      <c r="B10" s="240" t="s">
        <v>204</v>
      </c>
      <c r="C10" s="240" t="s">
        <v>205</v>
      </c>
      <c r="D10" s="241" t="s">
        <v>206</v>
      </c>
      <c r="E10" s="241">
        <v>40</v>
      </c>
      <c r="F10" s="242">
        <v>14.11</v>
      </c>
      <c r="G10" s="243">
        <f t="shared" ref="G10:G48" si="0">E10*F10</f>
        <v>564.4</v>
      </c>
      <c r="H10" s="239">
        <v>1</v>
      </c>
      <c r="I10" s="244">
        <f t="shared" ref="I10:I48" si="1">G10/H10</f>
        <v>564.4</v>
      </c>
      <c r="J10" s="230"/>
      <c r="K10" s="230"/>
      <c r="L10" s="230"/>
      <c r="M10" s="231"/>
      <c r="N10" s="231"/>
      <c r="O10" s="231"/>
      <c r="P10" s="231"/>
      <c r="Q10" s="231"/>
      <c r="R10" s="231"/>
      <c r="S10" s="231"/>
      <c r="T10" s="231"/>
      <c r="U10" s="231"/>
      <c r="V10" s="231"/>
      <c r="W10" s="231"/>
      <c r="X10" s="231"/>
      <c r="Y10" s="231"/>
      <c r="Z10" s="231"/>
    </row>
    <row r="11" spans="1:26">
      <c r="A11" s="239">
        <v>2</v>
      </c>
      <c r="B11" s="240" t="s">
        <v>207</v>
      </c>
      <c r="C11" s="240" t="s">
        <v>208</v>
      </c>
      <c r="D11" s="241" t="s">
        <v>206</v>
      </c>
      <c r="E11" s="241">
        <v>40</v>
      </c>
      <c r="F11" s="242">
        <v>10.25</v>
      </c>
      <c r="G11" s="243">
        <f t="shared" si="0"/>
        <v>410</v>
      </c>
      <c r="H11" s="239">
        <v>1</v>
      </c>
      <c r="I11" s="244">
        <f t="shared" si="1"/>
        <v>410</v>
      </c>
      <c r="J11" s="230"/>
      <c r="K11" s="230"/>
      <c r="L11" s="230"/>
      <c r="M11" s="231"/>
      <c r="N11" s="231"/>
      <c r="O11" s="231"/>
      <c r="P11" s="231"/>
      <c r="Q11" s="231"/>
      <c r="R11" s="231"/>
      <c r="S11" s="231"/>
      <c r="T11" s="231"/>
      <c r="U11" s="231"/>
      <c r="V11" s="231"/>
      <c r="W11" s="231"/>
      <c r="X11" s="231"/>
      <c r="Y11" s="231"/>
      <c r="Z11" s="231"/>
    </row>
    <row r="12" spans="1:26">
      <c r="A12" s="239">
        <v>3</v>
      </c>
      <c r="B12" s="245" t="s">
        <v>209</v>
      </c>
      <c r="C12" s="246" t="s">
        <v>210</v>
      </c>
      <c r="D12" s="241" t="s">
        <v>211</v>
      </c>
      <c r="E12" s="241">
        <v>60</v>
      </c>
      <c r="F12" s="242">
        <v>12.31</v>
      </c>
      <c r="G12" s="243">
        <f t="shared" si="0"/>
        <v>738.6</v>
      </c>
      <c r="H12" s="239">
        <v>1</v>
      </c>
      <c r="I12" s="244">
        <f t="shared" si="1"/>
        <v>738.6</v>
      </c>
      <c r="J12" s="230"/>
      <c r="K12" s="230"/>
      <c r="L12" s="230"/>
      <c r="M12" s="231"/>
      <c r="N12" s="231"/>
      <c r="O12" s="231"/>
      <c r="P12" s="231"/>
      <c r="Q12" s="231"/>
      <c r="R12" s="231"/>
      <c r="S12" s="231"/>
      <c r="T12" s="231"/>
      <c r="U12" s="231"/>
      <c r="V12" s="231"/>
      <c r="W12" s="231"/>
      <c r="X12" s="231"/>
      <c r="Y12" s="231"/>
      <c r="Z12" s="231"/>
    </row>
    <row r="13" spans="1:26" ht="33.75">
      <c r="A13" s="239">
        <v>4</v>
      </c>
      <c r="B13" s="246" t="s">
        <v>212</v>
      </c>
      <c r="C13" s="247" t="s">
        <v>213</v>
      </c>
      <c r="D13" s="241" t="s">
        <v>214</v>
      </c>
      <c r="E13" s="241">
        <v>50</v>
      </c>
      <c r="F13" s="242">
        <v>16.25</v>
      </c>
      <c r="G13" s="243">
        <f t="shared" si="0"/>
        <v>812.5</v>
      </c>
      <c r="H13" s="239">
        <v>1</v>
      </c>
      <c r="I13" s="244">
        <f t="shared" si="1"/>
        <v>812.5</v>
      </c>
      <c r="J13" s="230"/>
      <c r="K13" s="230"/>
      <c r="L13" s="230"/>
      <c r="M13" s="231"/>
      <c r="N13" s="231"/>
      <c r="O13" s="231"/>
      <c r="P13" s="231"/>
      <c r="Q13" s="231"/>
      <c r="R13" s="231"/>
      <c r="S13" s="231"/>
      <c r="T13" s="231"/>
      <c r="U13" s="231"/>
      <c r="V13" s="231"/>
      <c r="W13" s="231"/>
      <c r="X13" s="231"/>
      <c r="Y13" s="231"/>
      <c r="Z13" s="231"/>
    </row>
    <row r="14" spans="1:26" ht="33.75">
      <c r="A14" s="239">
        <v>5</v>
      </c>
      <c r="B14" s="240" t="s">
        <v>215</v>
      </c>
      <c r="C14" s="240" t="s">
        <v>216</v>
      </c>
      <c r="D14" s="241" t="s">
        <v>217</v>
      </c>
      <c r="E14" s="241">
        <v>4</v>
      </c>
      <c r="F14" s="242">
        <v>7.76</v>
      </c>
      <c r="G14" s="243">
        <f t="shared" si="0"/>
        <v>31.04</v>
      </c>
      <c r="H14" s="239">
        <v>1</v>
      </c>
      <c r="I14" s="244">
        <f t="shared" si="1"/>
        <v>31.04</v>
      </c>
      <c r="J14" s="230"/>
      <c r="K14" s="230"/>
      <c r="L14" s="230"/>
      <c r="M14" s="231"/>
      <c r="N14" s="231"/>
      <c r="O14" s="231"/>
      <c r="P14" s="231"/>
      <c r="Q14" s="231"/>
      <c r="R14" s="231"/>
      <c r="S14" s="231"/>
      <c r="T14" s="231"/>
      <c r="U14" s="231"/>
      <c r="V14" s="231"/>
      <c r="W14" s="231"/>
      <c r="X14" s="231"/>
      <c r="Y14" s="231"/>
      <c r="Z14" s="231"/>
    </row>
    <row r="15" spans="1:26" ht="22.5">
      <c r="A15" s="239">
        <v>6</v>
      </c>
      <c r="B15" s="246" t="s">
        <v>218</v>
      </c>
      <c r="C15" s="240" t="s">
        <v>219</v>
      </c>
      <c r="D15" s="241" t="s">
        <v>220</v>
      </c>
      <c r="E15" s="241">
        <v>30</v>
      </c>
      <c r="F15" s="242">
        <v>4.03</v>
      </c>
      <c r="G15" s="243">
        <f t="shared" si="0"/>
        <v>120.9</v>
      </c>
      <c r="H15" s="239">
        <v>1</v>
      </c>
      <c r="I15" s="244">
        <f t="shared" si="1"/>
        <v>120.9</v>
      </c>
      <c r="J15" s="230"/>
      <c r="K15" s="230"/>
      <c r="L15" s="230"/>
      <c r="M15" s="231"/>
      <c r="N15" s="231"/>
      <c r="O15" s="231"/>
      <c r="P15" s="231"/>
      <c r="Q15" s="231"/>
      <c r="R15" s="231"/>
      <c r="S15" s="231"/>
      <c r="T15" s="231"/>
      <c r="U15" s="231"/>
      <c r="V15" s="231"/>
      <c r="W15" s="231"/>
      <c r="X15" s="231"/>
      <c r="Y15" s="231"/>
      <c r="Z15" s="231"/>
    </row>
    <row r="16" spans="1:26" ht="33.75">
      <c r="A16" s="239">
        <v>7</v>
      </c>
      <c r="B16" s="240" t="s">
        <v>221</v>
      </c>
      <c r="C16" s="240" t="s">
        <v>222</v>
      </c>
      <c r="D16" s="241" t="s">
        <v>223</v>
      </c>
      <c r="E16" s="241">
        <v>25</v>
      </c>
      <c r="F16" s="242">
        <v>170.4</v>
      </c>
      <c r="G16" s="243">
        <f t="shared" si="0"/>
        <v>4260</v>
      </c>
      <c r="H16" s="239">
        <v>1</v>
      </c>
      <c r="I16" s="244">
        <f t="shared" si="1"/>
        <v>4260</v>
      </c>
      <c r="J16" s="230"/>
      <c r="K16" s="230"/>
      <c r="L16" s="230"/>
      <c r="M16" s="231"/>
      <c r="N16" s="231"/>
      <c r="O16" s="231"/>
      <c r="P16" s="231"/>
      <c r="Q16" s="231"/>
      <c r="R16" s="231"/>
      <c r="S16" s="231"/>
      <c r="T16" s="231"/>
      <c r="U16" s="231"/>
      <c r="V16" s="231"/>
      <c r="W16" s="231"/>
      <c r="X16" s="231"/>
      <c r="Y16" s="231"/>
      <c r="Z16" s="231"/>
    </row>
    <row r="17" spans="1:26" ht="33.75">
      <c r="A17" s="239">
        <v>8</v>
      </c>
      <c r="B17" s="240" t="s">
        <v>224</v>
      </c>
      <c r="C17" s="240" t="s">
        <v>569</v>
      </c>
      <c r="D17" s="241" t="s">
        <v>570</v>
      </c>
      <c r="E17" s="241">
        <v>100</v>
      </c>
      <c r="F17" s="242">
        <v>28.53</v>
      </c>
      <c r="G17" s="243">
        <f t="shared" si="0"/>
        <v>2853</v>
      </c>
      <c r="H17" s="239">
        <v>1</v>
      </c>
      <c r="I17" s="244">
        <f t="shared" si="1"/>
        <v>2853</v>
      </c>
      <c r="J17" s="230"/>
      <c r="K17" s="230"/>
      <c r="L17" s="230"/>
      <c r="M17" s="231"/>
      <c r="N17" s="231"/>
      <c r="O17" s="231"/>
      <c r="P17" s="231"/>
      <c r="Q17" s="231"/>
      <c r="R17" s="231"/>
      <c r="S17" s="231"/>
      <c r="T17" s="231"/>
      <c r="U17" s="231"/>
      <c r="V17" s="231"/>
      <c r="W17" s="231"/>
      <c r="X17" s="231"/>
      <c r="Y17" s="231"/>
      <c r="Z17" s="231"/>
    </row>
    <row r="18" spans="1:26" ht="22.5">
      <c r="A18" s="239">
        <v>9</v>
      </c>
      <c r="B18" s="240" t="s">
        <v>225</v>
      </c>
      <c r="C18" s="240" t="s">
        <v>226</v>
      </c>
      <c r="D18" s="241" t="s">
        <v>214</v>
      </c>
      <c r="E18" s="241">
        <v>56</v>
      </c>
      <c r="F18" s="242">
        <v>16.37</v>
      </c>
      <c r="G18" s="243">
        <f t="shared" si="0"/>
        <v>916.72</v>
      </c>
      <c r="H18" s="239">
        <v>1</v>
      </c>
      <c r="I18" s="244">
        <f t="shared" si="1"/>
        <v>916.72</v>
      </c>
      <c r="J18" s="230"/>
      <c r="K18" s="230"/>
      <c r="L18" s="230"/>
      <c r="M18" s="231"/>
      <c r="N18" s="231"/>
      <c r="O18" s="231"/>
      <c r="P18" s="231"/>
      <c r="Q18" s="231"/>
      <c r="R18" s="231"/>
      <c r="S18" s="231"/>
      <c r="T18" s="231"/>
      <c r="U18" s="231"/>
      <c r="V18" s="231"/>
      <c r="W18" s="231"/>
      <c r="X18" s="231"/>
      <c r="Y18" s="231"/>
      <c r="Z18" s="231"/>
    </row>
    <row r="19" spans="1:26" ht="33.75">
      <c r="A19" s="239">
        <v>10</v>
      </c>
      <c r="B19" s="240" t="s">
        <v>227</v>
      </c>
      <c r="C19" s="240" t="s">
        <v>228</v>
      </c>
      <c r="D19" s="241" t="s">
        <v>229</v>
      </c>
      <c r="E19" s="241">
        <v>40</v>
      </c>
      <c r="F19" s="242">
        <v>16.649999999999999</v>
      </c>
      <c r="G19" s="243">
        <f t="shared" si="0"/>
        <v>666</v>
      </c>
      <c r="H19" s="239">
        <v>1</v>
      </c>
      <c r="I19" s="244">
        <f t="shared" si="1"/>
        <v>666</v>
      </c>
      <c r="J19" s="230"/>
      <c r="K19" s="230"/>
      <c r="L19" s="230"/>
      <c r="M19" s="231"/>
      <c r="N19" s="231"/>
      <c r="O19" s="231"/>
      <c r="P19" s="231"/>
      <c r="Q19" s="231"/>
      <c r="R19" s="231"/>
      <c r="S19" s="231"/>
      <c r="T19" s="231"/>
      <c r="U19" s="231"/>
      <c r="V19" s="231"/>
      <c r="W19" s="231"/>
      <c r="X19" s="231"/>
      <c r="Y19" s="231"/>
      <c r="Z19" s="231"/>
    </row>
    <row r="20" spans="1:26" ht="33.75">
      <c r="A20" s="239">
        <v>11</v>
      </c>
      <c r="B20" s="240" t="s">
        <v>230</v>
      </c>
      <c r="C20" s="240" t="s">
        <v>231</v>
      </c>
      <c r="D20" s="241" t="s">
        <v>214</v>
      </c>
      <c r="E20" s="241">
        <v>20</v>
      </c>
      <c r="F20" s="242">
        <v>32.35</v>
      </c>
      <c r="G20" s="243">
        <f t="shared" si="0"/>
        <v>647</v>
      </c>
      <c r="H20" s="239">
        <v>1</v>
      </c>
      <c r="I20" s="244">
        <f t="shared" si="1"/>
        <v>647</v>
      </c>
      <c r="J20" s="230"/>
      <c r="K20" s="230"/>
      <c r="L20" s="230"/>
      <c r="M20" s="231"/>
      <c r="N20" s="231"/>
      <c r="O20" s="231"/>
      <c r="P20" s="231"/>
      <c r="Q20" s="231"/>
      <c r="R20" s="231"/>
      <c r="S20" s="231"/>
      <c r="T20" s="231"/>
      <c r="U20" s="231"/>
      <c r="V20" s="231"/>
      <c r="W20" s="231"/>
      <c r="X20" s="231"/>
      <c r="Y20" s="231"/>
      <c r="Z20" s="231"/>
    </row>
    <row r="21" spans="1:26" ht="22.5">
      <c r="A21" s="239">
        <v>12</v>
      </c>
      <c r="B21" s="240" t="s">
        <v>232</v>
      </c>
      <c r="C21" s="240" t="s">
        <v>233</v>
      </c>
      <c r="D21" s="241" t="s">
        <v>229</v>
      </c>
      <c r="E21" s="241">
        <v>40</v>
      </c>
      <c r="F21" s="242">
        <v>24.75</v>
      </c>
      <c r="G21" s="243">
        <f t="shared" si="0"/>
        <v>990</v>
      </c>
      <c r="H21" s="239">
        <v>1</v>
      </c>
      <c r="I21" s="244">
        <f t="shared" si="1"/>
        <v>990</v>
      </c>
      <c r="J21" s="230"/>
      <c r="K21" s="230"/>
      <c r="L21" s="230"/>
      <c r="M21" s="231"/>
      <c r="N21" s="231"/>
      <c r="O21" s="231"/>
      <c r="P21" s="231"/>
      <c r="Q21" s="231"/>
      <c r="R21" s="231"/>
      <c r="S21" s="231"/>
      <c r="T21" s="231"/>
      <c r="U21" s="231"/>
      <c r="V21" s="231"/>
      <c r="W21" s="231"/>
      <c r="X21" s="231"/>
      <c r="Y21" s="231"/>
      <c r="Z21" s="231"/>
    </row>
    <row r="22" spans="1:26">
      <c r="A22" s="239">
        <v>13</v>
      </c>
      <c r="B22" s="240" t="s">
        <v>234</v>
      </c>
      <c r="C22" s="240" t="s">
        <v>235</v>
      </c>
      <c r="D22" s="241" t="s">
        <v>236</v>
      </c>
      <c r="E22" s="241">
        <v>50</v>
      </c>
      <c r="F22" s="242">
        <v>4.87</v>
      </c>
      <c r="G22" s="243">
        <f t="shared" si="0"/>
        <v>243.5</v>
      </c>
      <c r="H22" s="239">
        <v>1</v>
      </c>
      <c r="I22" s="244">
        <f t="shared" si="1"/>
        <v>243.5</v>
      </c>
      <c r="J22" s="230"/>
      <c r="K22" s="230"/>
      <c r="L22" s="230"/>
      <c r="M22" s="231"/>
      <c r="N22" s="231"/>
      <c r="O22" s="231"/>
      <c r="P22" s="231"/>
      <c r="Q22" s="231"/>
      <c r="R22" s="231"/>
      <c r="S22" s="231"/>
      <c r="T22" s="231"/>
      <c r="U22" s="231"/>
      <c r="V22" s="231"/>
      <c r="W22" s="231"/>
      <c r="X22" s="231"/>
      <c r="Y22" s="231"/>
      <c r="Z22" s="231"/>
    </row>
    <row r="23" spans="1:26" ht="22.5">
      <c r="A23" s="239">
        <v>14</v>
      </c>
      <c r="B23" s="248" t="s">
        <v>237</v>
      </c>
      <c r="C23" s="249" t="s">
        <v>238</v>
      </c>
      <c r="D23" s="250" t="s">
        <v>229</v>
      </c>
      <c r="E23" s="250">
        <v>300</v>
      </c>
      <c r="F23" s="242">
        <v>2.63</v>
      </c>
      <c r="G23" s="243">
        <f t="shared" si="0"/>
        <v>789</v>
      </c>
      <c r="H23" s="239">
        <v>1</v>
      </c>
      <c r="I23" s="244">
        <f t="shared" si="1"/>
        <v>789</v>
      </c>
      <c r="J23" s="230"/>
      <c r="K23" s="230"/>
      <c r="L23" s="230"/>
      <c r="M23" s="231"/>
      <c r="N23" s="231"/>
      <c r="O23" s="231"/>
      <c r="P23" s="231"/>
      <c r="Q23" s="231"/>
      <c r="R23" s="231"/>
      <c r="S23" s="231"/>
      <c r="T23" s="231"/>
      <c r="U23" s="231"/>
      <c r="V23" s="231"/>
      <c r="W23" s="231"/>
      <c r="X23" s="231"/>
      <c r="Y23" s="231"/>
      <c r="Z23" s="231"/>
    </row>
    <row r="24" spans="1:26">
      <c r="A24" s="239">
        <v>15</v>
      </c>
      <c r="B24" s="246" t="s">
        <v>239</v>
      </c>
      <c r="C24" s="249" t="s">
        <v>240</v>
      </c>
      <c r="D24" s="250" t="s">
        <v>241</v>
      </c>
      <c r="E24" s="250">
        <v>100</v>
      </c>
      <c r="F24" s="242">
        <v>2.4500000000000002</v>
      </c>
      <c r="G24" s="243">
        <f t="shared" si="0"/>
        <v>245.00000000000003</v>
      </c>
      <c r="H24" s="239">
        <v>1</v>
      </c>
      <c r="I24" s="244">
        <f t="shared" si="1"/>
        <v>245.00000000000003</v>
      </c>
      <c r="J24" s="230"/>
      <c r="K24" s="230"/>
      <c r="L24" s="230"/>
      <c r="M24" s="231"/>
      <c r="N24" s="231"/>
      <c r="O24" s="231"/>
      <c r="P24" s="231"/>
      <c r="Q24" s="231"/>
      <c r="R24" s="231"/>
      <c r="S24" s="231"/>
      <c r="T24" s="231"/>
      <c r="U24" s="231"/>
      <c r="V24" s="231"/>
      <c r="W24" s="231"/>
      <c r="X24" s="231"/>
      <c r="Y24" s="231"/>
      <c r="Z24" s="231"/>
    </row>
    <row r="25" spans="1:26">
      <c r="A25" s="239">
        <v>16</v>
      </c>
      <c r="B25" s="248" t="s">
        <v>242</v>
      </c>
      <c r="C25" s="249" t="s">
        <v>243</v>
      </c>
      <c r="D25" s="250" t="s">
        <v>244</v>
      </c>
      <c r="E25" s="250">
        <v>100</v>
      </c>
      <c r="F25" s="242">
        <v>5.51</v>
      </c>
      <c r="G25" s="243">
        <f t="shared" si="0"/>
        <v>551</v>
      </c>
      <c r="H25" s="239">
        <v>1</v>
      </c>
      <c r="I25" s="244">
        <f t="shared" si="1"/>
        <v>551</v>
      </c>
      <c r="J25" s="230"/>
      <c r="K25" s="230"/>
      <c r="L25" s="230"/>
      <c r="M25" s="231"/>
      <c r="N25" s="231"/>
      <c r="O25" s="231"/>
      <c r="P25" s="231"/>
      <c r="Q25" s="231"/>
      <c r="R25" s="231"/>
      <c r="S25" s="231"/>
      <c r="T25" s="231"/>
      <c r="U25" s="231"/>
      <c r="V25" s="231"/>
      <c r="W25" s="231"/>
      <c r="X25" s="231"/>
      <c r="Y25" s="231"/>
      <c r="Z25" s="231"/>
    </row>
    <row r="26" spans="1:26">
      <c r="A26" s="239">
        <v>17</v>
      </c>
      <c r="B26" s="248" t="s">
        <v>245</v>
      </c>
      <c r="C26" s="249" t="s">
        <v>246</v>
      </c>
      <c r="D26" s="250" t="s">
        <v>229</v>
      </c>
      <c r="E26" s="250">
        <v>300</v>
      </c>
      <c r="F26" s="242">
        <v>2.61</v>
      </c>
      <c r="G26" s="243">
        <f t="shared" si="0"/>
        <v>783</v>
      </c>
      <c r="H26" s="239">
        <v>1</v>
      </c>
      <c r="I26" s="244">
        <f t="shared" si="1"/>
        <v>783</v>
      </c>
      <c r="J26" s="230"/>
      <c r="K26" s="230"/>
      <c r="L26" s="230"/>
      <c r="M26" s="231"/>
      <c r="N26" s="231"/>
      <c r="O26" s="231"/>
      <c r="P26" s="231"/>
      <c r="Q26" s="231"/>
      <c r="R26" s="231"/>
      <c r="S26" s="231"/>
      <c r="T26" s="231"/>
      <c r="U26" s="231"/>
      <c r="V26" s="231"/>
      <c r="W26" s="231"/>
      <c r="X26" s="231"/>
      <c r="Y26" s="231"/>
      <c r="Z26" s="231"/>
    </row>
    <row r="27" spans="1:26">
      <c r="A27" s="239">
        <v>18</v>
      </c>
      <c r="B27" s="248" t="s">
        <v>247</v>
      </c>
      <c r="C27" s="249" t="s">
        <v>248</v>
      </c>
      <c r="D27" s="250" t="s">
        <v>223</v>
      </c>
      <c r="E27" s="250">
        <v>40</v>
      </c>
      <c r="F27" s="242">
        <v>44.26</v>
      </c>
      <c r="G27" s="243">
        <f t="shared" si="0"/>
        <v>1770.3999999999999</v>
      </c>
      <c r="H27" s="239">
        <v>1</v>
      </c>
      <c r="I27" s="244">
        <f t="shared" si="1"/>
        <v>1770.3999999999999</v>
      </c>
      <c r="J27" s="230"/>
      <c r="K27" s="230"/>
      <c r="L27" s="230"/>
      <c r="M27" s="231"/>
      <c r="N27" s="231"/>
      <c r="O27" s="231"/>
      <c r="P27" s="231"/>
      <c r="Q27" s="231"/>
      <c r="R27" s="231"/>
      <c r="S27" s="231"/>
      <c r="T27" s="231"/>
      <c r="U27" s="231"/>
      <c r="V27" s="231"/>
      <c r="W27" s="231"/>
      <c r="X27" s="231"/>
      <c r="Y27" s="231"/>
      <c r="Z27" s="231"/>
    </row>
    <row r="28" spans="1:26" ht="22.5">
      <c r="A28" s="239">
        <v>19</v>
      </c>
      <c r="B28" s="248" t="s">
        <v>249</v>
      </c>
      <c r="C28" s="249" t="s">
        <v>250</v>
      </c>
      <c r="D28" s="250" t="s">
        <v>214</v>
      </c>
      <c r="E28" s="250">
        <v>10</v>
      </c>
      <c r="F28" s="242">
        <v>51.14</v>
      </c>
      <c r="G28" s="243">
        <f t="shared" si="0"/>
        <v>511.4</v>
      </c>
      <c r="H28" s="239">
        <v>1</v>
      </c>
      <c r="I28" s="244">
        <f t="shared" si="1"/>
        <v>511.4</v>
      </c>
      <c r="J28" s="230"/>
      <c r="K28" s="230"/>
      <c r="L28" s="230"/>
      <c r="M28" s="231"/>
      <c r="N28" s="231"/>
      <c r="O28" s="231"/>
      <c r="P28" s="231"/>
      <c r="Q28" s="231"/>
      <c r="R28" s="231"/>
      <c r="S28" s="231"/>
      <c r="T28" s="231"/>
      <c r="U28" s="231"/>
      <c r="V28" s="231"/>
      <c r="W28" s="231"/>
      <c r="X28" s="231"/>
      <c r="Y28" s="231"/>
      <c r="Z28" s="231"/>
    </row>
    <row r="29" spans="1:26" ht="33.75">
      <c r="A29" s="239">
        <v>20</v>
      </c>
      <c r="B29" s="248" t="s">
        <v>251</v>
      </c>
      <c r="C29" s="249" t="s">
        <v>252</v>
      </c>
      <c r="D29" s="250" t="s">
        <v>223</v>
      </c>
      <c r="E29" s="250">
        <v>15</v>
      </c>
      <c r="F29" s="242">
        <v>39.64</v>
      </c>
      <c r="G29" s="243">
        <f t="shared" si="0"/>
        <v>594.6</v>
      </c>
      <c r="H29" s="239">
        <v>1</v>
      </c>
      <c r="I29" s="244">
        <f t="shared" si="1"/>
        <v>594.6</v>
      </c>
      <c r="J29" s="230"/>
      <c r="K29" s="230"/>
      <c r="L29" s="230"/>
      <c r="M29" s="231"/>
      <c r="N29" s="231"/>
      <c r="O29" s="231"/>
      <c r="P29" s="231"/>
      <c r="Q29" s="231"/>
      <c r="R29" s="231"/>
      <c r="S29" s="231"/>
      <c r="T29" s="231"/>
      <c r="U29" s="231"/>
      <c r="V29" s="231"/>
      <c r="W29" s="231"/>
      <c r="X29" s="231"/>
      <c r="Y29" s="231"/>
      <c r="Z29" s="231"/>
    </row>
    <row r="30" spans="1:26" ht="45">
      <c r="A30" s="239">
        <v>21</v>
      </c>
      <c r="B30" s="248" t="s">
        <v>253</v>
      </c>
      <c r="C30" s="249" t="s">
        <v>254</v>
      </c>
      <c r="D30" s="250" t="s">
        <v>214</v>
      </c>
      <c r="E30" s="250">
        <v>10</v>
      </c>
      <c r="F30" s="242">
        <v>22.74</v>
      </c>
      <c r="G30" s="243">
        <f t="shared" si="0"/>
        <v>227.39999999999998</v>
      </c>
      <c r="H30" s="239">
        <v>1</v>
      </c>
      <c r="I30" s="244">
        <f t="shared" si="1"/>
        <v>227.39999999999998</v>
      </c>
      <c r="J30" s="230"/>
      <c r="K30" s="230"/>
      <c r="L30" s="230"/>
      <c r="M30" s="231"/>
      <c r="N30" s="231"/>
      <c r="O30" s="231"/>
      <c r="P30" s="231"/>
      <c r="Q30" s="231"/>
      <c r="R30" s="231"/>
      <c r="S30" s="231"/>
      <c r="T30" s="231"/>
      <c r="U30" s="231"/>
      <c r="V30" s="231"/>
      <c r="W30" s="231"/>
      <c r="X30" s="231"/>
      <c r="Y30" s="231"/>
      <c r="Z30" s="231"/>
    </row>
    <row r="31" spans="1:26" ht="22.5">
      <c r="A31" s="239">
        <v>22</v>
      </c>
      <c r="B31" s="248" t="s">
        <v>255</v>
      </c>
      <c r="C31" s="249" t="s">
        <v>256</v>
      </c>
      <c r="D31" s="250" t="s">
        <v>229</v>
      </c>
      <c r="E31" s="250">
        <v>200</v>
      </c>
      <c r="F31" s="242">
        <v>7.26</v>
      </c>
      <c r="G31" s="243">
        <f t="shared" si="0"/>
        <v>1452</v>
      </c>
      <c r="H31" s="239">
        <v>1</v>
      </c>
      <c r="I31" s="244">
        <f t="shared" si="1"/>
        <v>1452</v>
      </c>
      <c r="J31" s="230"/>
      <c r="K31" s="230"/>
      <c r="L31" s="230"/>
      <c r="M31" s="231"/>
      <c r="N31" s="231"/>
      <c r="O31" s="231"/>
      <c r="P31" s="231"/>
      <c r="Q31" s="231"/>
      <c r="R31" s="231"/>
      <c r="S31" s="231"/>
      <c r="T31" s="231"/>
      <c r="U31" s="231"/>
      <c r="V31" s="231"/>
      <c r="W31" s="231"/>
      <c r="X31" s="231"/>
      <c r="Y31" s="231"/>
      <c r="Z31" s="231"/>
    </row>
    <row r="32" spans="1:26" ht="22.5">
      <c r="A32" s="239">
        <v>23</v>
      </c>
      <c r="B32" s="248" t="s">
        <v>257</v>
      </c>
      <c r="C32" s="249" t="s">
        <v>258</v>
      </c>
      <c r="D32" s="250" t="s">
        <v>259</v>
      </c>
      <c r="E32" s="250">
        <v>3</v>
      </c>
      <c r="F32" s="242">
        <v>28.78</v>
      </c>
      <c r="G32" s="243">
        <f t="shared" si="0"/>
        <v>86.34</v>
      </c>
      <c r="H32" s="239">
        <v>1</v>
      </c>
      <c r="I32" s="244">
        <f t="shared" si="1"/>
        <v>86.34</v>
      </c>
      <c r="J32" s="230"/>
      <c r="K32" s="230"/>
      <c r="L32" s="230"/>
      <c r="M32" s="231"/>
      <c r="N32" s="231"/>
      <c r="O32" s="231"/>
      <c r="P32" s="231"/>
      <c r="Q32" s="231"/>
      <c r="R32" s="231"/>
      <c r="S32" s="231"/>
      <c r="T32" s="231"/>
      <c r="U32" s="231"/>
      <c r="V32" s="231"/>
      <c r="W32" s="231"/>
      <c r="X32" s="231"/>
      <c r="Y32" s="231"/>
      <c r="Z32" s="231"/>
    </row>
    <row r="33" spans="1:26">
      <c r="A33" s="239">
        <v>24</v>
      </c>
      <c r="B33" s="248" t="s">
        <v>260</v>
      </c>
      <c r="C33" s="249" t="s">
        <v>261</v>
      </c>
      <c r="D33" s="250" t="s">
        <v>236</v>
      </c>
      <c r="E33" s="250">
        <v>50</v>
      </c>
      <c r="F33" s="242">
        <v>1.8</v>
      </c>
      <c r="G33" s="243">
        <f t="shared" si="0"/>
        <v>90</v>
      </c>
      <c r="H33" s="239">
        <v>1</v>
      </c>
      <c r="I33" s="244">
        <f t="shared" si="1"/>
        <v>90</v>
      </c>
      <c r="J33" s="230"/>
      <c r="K33" s="230"/>
      <c r="L33" s="230"/>
      <c r="M33" s="231"/>
      <c r="N33" s="231"/>
      <c r="O33" s="231"/>
      <c r="P33" s="231"/>
      <c r="Q33" s="231"/>
      <c r="R33" s="231"/>
      <c r="S33" s="231"/>
      <c r="T33" s="231"/>
      <c r="U33" s="231"/>
      <c r="V33" s="231"/>
      <c r="W33" s="231"/>
      <c r="X33" s="231"/>
      <c r="Y33" s="231"/>
      <c r="Z33" s="231"/>
    </row>
    <row r="34" spans="1:26" ht="45">
      <c r="A34" s="239">
        <v>25</v>
      </c>
      <c r="B34" s="248" t="s">
        <v>262</v>
      </c>
      <c r="C34" s="251" t="s">
        <v>263</v>
      </c>
      <c r="D34" s="250" t="s">
        <v>264</v>
      </c>
      <c r="E34" s="250">
        <v>300</v>
      </c>
      <c r="F34" s="295">
        <v>89.22</v>
      </c>
      <c r="G34" s="243">
        <f t="shared" si="0"/>
        <v>26766</v>
      </c>
      <c r="H34" s="239">
        <v>1</v>
      </c>
      <c r="I34" s="244">
        <f t="shared" si="1"/>
        <v>26766</v>
      </c>
      <c r="J34" s="230"/>
      <c r="K34" s="230"/>
      <c r="L34" s="230"/>
      <c r="M34" s="231"/>
      <c r="N34" s="231"/>
      <c r="O34" s="231"/>
      <c r="P34" s="231"/>
      <c r="Q34" s="231"/>
      <c r="R34" s="231"/>
      <c r="S34" s="231"/>
      <c r="T34" s="231"/>
      <c r="U34" s="231"/>
      <c r="V34" s="231"/>
      <c r="W34" s="231"/>
      <c r="X34" s="231"/>
      <c r="Y34" s="231"/>
      <c r="Z34" s="231"/>
    </row>
    <row r="35" spans="1:26" ht="33.75">
      <c r="A35" s="239">
        <v>26</v>
      </c>
      <c r="B35" s="252" t="s">
        <v>265</v>
      </c>
      <c r="C35" s="253" t="s">
        <v>266</v>
      </c>
      <c r="D35" s="254" t="s">
        <v>264</v>
      </c>
      <c r="E35" s="254">
        <v>200</v>
      </c>
      <c r="F35" s="295">
        <v>49.83</v>
      </c>
      <c r="G35" s="243">
        <f t="shared" si="0"/>
        <v>9966</v>
      </c>
      <c r="H35" s="239">
        <v>1</v>
      </c>
      <c r="I35" s="244">
        <f t="shared" si="1"/>
        <v>9966</v>
      </c>
      <c r="J35" s="230"/>
      <c r="K35" s="230"/>
      <c r="L35" s="230"/>
      <c r="M35" s="231"/>
      <c r="N35" s="231"/>
      <c r="O35" s="231"/>
      <c r="P35" s="231"/>
      <c r="Q35" s="231"/>
      <c r="R35" s="231"/>
      <c r="S35" s="231"/>
      <c r="T35" s="231"/>
      <c r="U35" s="231"/>
      <c r="V35" s="231"/>
      <c r="W35" s="231"/>
      <c r="X35" s="231"/>
      <c r="Y35" s="231"/>
      <c r="Z35" s="231"/>
    </row>
    <row r="36" spans="1:26" ht="33.75">
      <c r="A36" s="239">
        <v>27</v>
      </c>
      <c r="B36" s="248" t="s">
        <v>267</v>
      </c>
      <c r="C36" s="255" t="s">
        <v>268</v>
      </c>
      <c r="D36" s="250" t="s">
        <v>264</v>
      </c>
      <c r="E36" s="250">
        <v>100</v>
      </c>
      <c r="F36" s="295">
        <v>52.75</v>
      </c>
      <c r="G36" s="243">
        <f t="shared" si="0"/>
        <v>5275</v>
      </c>
      <c r="H36" s="239">
        <v>1</v>
      </c>
      <c r="I36" s="244">
        <f t="shared" si="1"/>
        <v>5275</v>
      </c>
      <c r="J36" s="230"/>
      <c r="K36" s="230"/>
      <c r="L36" s="230"/>
      <c r="M36" s="231"/>
      <c r="N36" s="231"/>
      <c r="O36" s="231"/>
      <c r="P36" s="231"/>
      <c r="Q36" s="231"/>
      <c r="R36" s="231"/>
      <c r="S36" s="231"/>
      <c r="T36" s="231"/>
      <c r="U36" s="231"/>
      <c r="V36" s="231"/>
      <c r="W36" s="231"/>
      <c r="X36" s="231"/>
      <c r="Y36" s="231"/>
      <c r="Z36" s="231"/>
    </row>
    <row r="37" spans="1:26">
      <c r="A37" s="239">
        <v>28</v>
      </c>
      <c r="B37" s="245" t="s">
        <v>269</v>
      </c>
      <c r="C37" s="248" t="s">
        <v>270</v>
      </c>
      <c r="D37" s="250" t="s">
        <v>229</v>
      </c>
      <c r="E37" s="250">
        <v>200</v>
      </c>
      <c r="F37" s="242">
        <v>6.88</v>
      </c>
      <c r="G37" s="243">
        <f t="shared" si="0"/>
        <v>1376</v>
      </c>
      <c r="H37" s="239">
        <v>1</v>
      </c>
      <c r="I37" s="244">
        <f t="shared" si="1"/>
        <v>1376</v>
      </c>
      <c r="J37" s="230"/>
      <c r="K37" s="230"/>
      <c r="L37" s="230"/>
      <c r="M37" s="231"/>
      <c r="N37" s="231"/>
      <c r="O37" s="231"/>
      <c r="P37" s="231"/>
      <c r="Q37" s="231"/>
      <c r="R37" s="231"/>
      <c r="S37" s="231"/>
      <c r="T37" s="231"/>
      <c r="U37" s="231"/>
      <c r="V37" s="231"/>
      <c r="W37" s="231"/>
      <c r="X37" s="231"/>
      <c r="Y37" s="231"/>
      <c r="Z37" s="231"/>
    </row>
    <row r="38" spans="1:26">
      <c r="A38" s="239">
        <v>29</v>
      </c>
      <c r="B38" s="248" t="s">
        <v>271</v>
      </c>
      <c r="C38" s="249" t="s">
        <v>272</v>
      </c>
      <c r="D38" s="250" t="s">
        <v>229</v>
      </c>
      <c r="E38" s="250">
        <v>50</v>
      </c>
      <c r="F38" s="295">
        <v>23.41</v>
      </c>
      <c r="G38" s="243">
        <f t="shared" si="0"/>
        <v>1170.5</v>
      </c>
      <c r="H38" s="239">
        <v>1</v>
      </c>
      <c r="I38" s="244">
        <f t="shared" si="1"/>
        <v>1170.5</v>
      </c>
      <c r="J38" s="230"/>
      <c r="K38" s="230"/>
      <c r="L38" s="230"/>
      <c r="M38" s="231"/>
      <c r="N38" s="231"/>
      <c r="O38" s="231"/>
      <c r="P38" s="231"/>
      <c r="Q38" s="231"/>
      <c r="R38" s="231"/>
      <c r="S38" s="231"/>
      <c r="T38" s="231"/>
      <c r="U38" s="231"/>
      <c r="V38" s="231"/>
      <c r="W38" s="231"/>
      <c r="X38" s="231"/>
      <c r="Y38" s="231"/>
      <c r="Z38" s="231"/>
    </row>
    <row r="39" spans="1:26">
      <c r="A39" s="239">
        <v>30</v>
      </c>
      <c r="B39" s="248" t="s">
        <v>273</v>
      </c>
      <c r="C39" s="249" t="s">
        <v>274</v>
      </c>
      <c r="D39" s="250" t="s">
        <v>214</v>
      </c>
      <c r="E39" s="250">
        <v>55</v>
      </c>
      <c r="F39" s="242">
        <v>51.15</v>
      </c>
      <c r="G39" s="243">
        <f t="shared" si="0"/>
        <v>2813.25</v>
      </c>
      <c r="H39" s="239">
        <v>1</v>
      </c>
      <c r="I39" s="244">
        <f t="shared" si="1"/>
        <v>2813.25</v>
      </c>
      <c r="J39" s="230"/>
      <c r="K39" s="230"/>
      <c r="L39" s="230"/>
      <c r="M39" s="231"/>
      <c r="N39" s="231"/>
      <c r="O39" s="231"/>
      <c r="P39" s="231"/>
      <c r="Q39" s="231"/>
      <c r="R39" s="231"/>
      <c r="S39" s="231"/>
      <c r="T39" s="231"/>
      <c r="U39" s="231"/>
      <c r="V39" s="231"/>
      <c r="W39" s="231"/>
      <c r="X39" s="231"/>
      <c r="Y39" s="231"/>
      <c r="Z39" s="231"/>
    </row>
    <row r="40" spans="1:26" ht="45">
      <c r="A40" s="239">
        <v>31</v>
      </c>
      <c r="B40" s="248" t="s">
        <v>275</v>
      </c>
      <c r="C40" s="249" t="s">
        <v>276</v>
      </c>
      <c r="D40" s="250" t="s">
        <v>223</v>
      </c>
      <c r="E40" s="250">
        <v>20</v>
      </c>
      <c r="F40" s="242">
        <v>123.53</v>
      </c>
      <c r="G40" s="243">
        <f t="shared" si="0"/>
        <v>2470.6</v>
      </c>
      <c r="H40" s="239">
        <v>1</v>
      </c>
      <c r="I40" s="244">
        <f t="shared" si="1"/>
        <v>2470.6</v>
      </c>
      <c r="J40" s="230"/>
      <c r="K40" s="230"/>
      <c r="L40" s="230"/>
      <c r="M40" s="231"/>
      <c r="N40" s="231"/>
      <c r="O40" s="231"/>
      <c r="P40" s="231"/>
      <c r="Q40" s="231"/>
      <c r="R40" s="231"/>
      <c r="S40" s="231"/>
      <c r="T40" s="231"/>
      <c r="U40" s="231"/>
      <c r="V40" s="231"/>
      <c r="W40" s="231"/>
      <c r="X40" s="231"/>
      <c r="Y40" s="231"/>
      <c r="Z40" s="231"/>
    </row>
    <row r="41" spans="1:26">
      <c r="A41" s="239">
        <v>32</v>
      </c>
      <c r="B41" s="245" t="s">
        <v>277</v>
      </c>
      <c r="C41" s="245" t="s">
        <v>278</v>
      </c>
      <c r="D41" s="250" t="s">
        <v>279</v>
      </c>
      <c r="E41" s="250">
        <v>20</v>
      </c>
      <c r="F41" s="295">
        <v>35.83</v>
      </c>
      <c r="G41" s="243">
        <f t="shared" si="0"/>
        <v>716.59999999999991</v>
      </c>
      <c r="H41" s="239">
        <v>1</v>
      </c>
      <c r="I41" s="244">
        <f t="shared" si="1"/>
        <v>716.59999999999991</v>
      </c>
      <c r="J41" s="230"/>
      <c r="K41" s="230"/>
      <c r="L41" s="230"/>
      <c r="M41" s="231"/>
      <c r="N41" s="231"/>
      <c r="O41" s="231"/>
      <c r="P41" s="231"/>
      <c r="Q41" s="231"/>
      <c r="R41" s="231"/>
      <c r="S41" s="231"/>
      <c r="T41" s="231"/>
      <c r="U41" s="231"/>
      <c r="V41" s="231"/>
      <c r="W41" s="231"/>
      <c r="X41" s="231"/>
      <c r="Y41" s="231"/>
      <c r="Z41" s="231"/>
    </row>
    <row r="42" spans="1:26">
      <c r="A42" s="239">
        <v>33</v>
      </c>
      <c r="B42" s="248" t="s">
        <v>280</v>
      </c>
      <c r="C42" s="249" t="s">
        <v>281</v>
      </c>
      <c r="D42" s="250" t="s">
        <v>279</v>
      </c>
      <c r="E42" s="250">
        <v>10</v>
      </c>
      <c r="F42" s="295">
        <v>43.05</v>
      </c>
      <c r="G42" s="243">
        <f t="shared" si="0"/>
        <v>430.5</v>
      </c>
      <c r="H42" s="239">
        <v>1</v>
      </c>
      <c r="I42" s="244">
        <f t="shared" si="1"/>
        <v>430.5</v>
      </c>
      <c r="J42" s="230"/>
      <c r="K42" s="230"/>
      <c r="L42" s="230"/>
      <c r="M42" s="231"/>
      <c r="N42" s="231"/>
      <c r="O42" s="231"/>
      <c r="P42" s="231"/>
      <c r="Q42" s="231"/>
      <c r="R42" s="231"/>
      <c r="S42" s="231"/>
      <c r="T42" s="231"/>
      <c r="U42" s="231"/>
      <c r="V42" s="231"/>
      <c r="W42" s="231"/>
      <c r="X42" s="231"/>
      <c r="Y42" s="231"/>
      <c r="Z42" s="231"/>
    </row>
    <row r="43" spans="1:26">
      <c r="A43" s="239">
        <v>34</v>
      </c>
      <c r="B43" s="249" t="s">
        <v>282</v>
      </c>
      <c r="C43" s="249" t="s">
        <v>283</v>
      </c>
      <c r="D43" s="250" t="s">
        <v>279</v>
      </c>
      <c r="E43" s="250">
        <v>20</v>
      </c>
      <c r="F43" s="242">
        <v>52.54</v>
      </c>
      <c r="G43" s="243">
        <f t="shared" si="0"/>
        <v>1050.8</v>
      </c>
      <c r="H43" s="239">
        <v>1</v>
      </c>
      <c r="I43" s="244">
        <f t="shared" si="1"/>
        <v>1050.8</v>
      </c>
      <c r="J43" s="230"/>
      <c r="K43" s="230"/>
      <c r="L43" s="230"/>
      <c r="M43" s="231"/>
      <c r="N43" s="231"/>
      <c r="O43" s="231"/>
      <c r="P43" s="231"/>
      <c r="Q43" s="231"/>
      <c r="R43" s="231"/>
      <c r="S43" s="231"/>
      <c r="T43" s="231"/>
      <c r="U43" s="231"/>
      <c r="V43" s="231"/>
      <c r="W43" s="231"/>
      <c r="X43" s="231"/>
      <c r="Y43" s="231"/>
      <c r="Z43" s="231"/>
    </row>
    <row r="44" spans="1:26">
      <c r="A44" s="239">
        <v>35</v>
      </c>
      <c r="B44" s="248" t="s">
        <v>280</v>
      </c>
      <c r="C44" s="249" t="s">
        <v>284</v>
      </c>
      <c r="D44" s="250" t="s">
        <v>279</v>
      </c>
      <c r="E44" s="250">
        <v>20</v>
      </c>
      <c r="F44" s="242">
        <v>35.5</v>
      </c>
      <c r="G44" s="243">
        <f t="shared" si="0"/>
        <v>710</v>
      </c>
      <c r="H44" s="239">
        <v>1</v>
      </c>
      <c r="I44" s="244">
        <f t="shared" si="1"/>
        <v>710</v>
      </c>
      <c r="J44" s="230"/>
      <c r="K44" s="230"/>
      <c r="L44" s="230"/>
      <c r="M44" s="231"/>
      <c r="N44" s="231"/>
      <c r="O44" s="231"/>
      <c r="P44" s="231"/>
      <c r="Q44" s="231"/>
      <c r="R44" s="231"/>
      <c r="S44" s="231"/>
      <c r="T44" s="231"/>
      <c r="U44" s="231"/>
      <c r="V44" s="231"/>
      <c r="W44" s="231"/>
      <c r="X44" s="231"/>
      <c r="Y44" s="231"/>
      <c r="Z44" s="231"/>
    </row>
    <row r="45" spans="1:26">
      <c r="A45" s="239">
        <v>36</v>
      </c>
      <c r="B45" s="249" t="s">
        <v>277</v>
      </c>
      <c r="C45" s="249" t="s">
        <v>285</v>
      </c>
      <c r="D45" s="250" t="s">
        <v>279</v>
      </c>
      <c r="E45" s="256">
        <v>20</v>
      </c>
      <c r="F45" s="295">
        <v>61.23</v>
      </c>
      <c r="G45" s="243">
        <f t="shared" si="0"/>
        <v>1224.5999999999999</v>
      </c>
      <c r="H45" s="239">
        <v>1</v>
      </c>
      <c r="I45" s="244">
        <f t="shared" si="1"/>
        <v>1224.5999999999999</v>
      </c>
      <c r="J45" s="230"/>
      <c r="K45" s="230"/>
      <c r="L45" s="230"/>
      <c r="M45" s="231"/>
      <c r="N45" s="231"/>
      <c r="O45" s="231"/>
      <c r="P45" s="231"/>
      <c r="Q45" s="231"/>
      <c r="R45" s="231"/>
      <c r="S45" s="231"/>
      <c r="T45" s="231"/>
      <c r="U45" s="231"/>
      <c r="V45" s="231"/>
      <c r="W45" s="231"/>
      <c r="X45" s="231"/>
      <c r="Y45" s="231"/>
      <c r="Z45" s="231"/>
    </row>
    <row r="46" spans="1:26">
      <c r="A46" s="239">
        <v>37</v>
      </c>
      <c r="B46" s="249" t="s">
        <v>277</v>
      </c>
      <c r="C46" s="249" t="s">
        <v>286</v>
      </c>
      <c r="D46" s="250" t="s">
        <v>279</v>
      </c>
      <c r="E46" s="256">
        <v>20</v>
      </c>
      <c r="F46" s="242">
        <v>17.55</v>
      </c>
      <c r="G46" s="243">
        <f t="shared" si="0"/>
        <v>351</v>
      </c>
      <c r="H46" s="239">
        <v>1</v>
      </c>
      <c r="I46" s="244">
        <f t="shared" si="1"/>
        <v>351</v>
      </c>
      <c r="J46" s="230"/>
      <c r="K46" s="230"/>
      <c r="L46" s="230"/>
      <c r="M46" s="231"/>
      <c r="N46" s="231"/>
      <c r="O46" s="231"/>
      <c r="P46" s="231"/>
      <c r="Q46" s="231"/>
      <c r="R46" s="231"/>
      <c r="S46" s="231"/>
      <c r="T46" s="231"/>
      <c r="U46" s="231"/>
      <c r="V46" s="231"/>
      <c r="W46" s="231"/>
      <c r="X46" s="231"/>
      <c r="Y46" s="231"/>
      <c r="Z46" s="231"/>
    </row>
    <row r="47" spans="1:26">
      <c r="A47" s="239">
        <v>38</v>
      </c>
      <c r="B47" s="249" t="s">
        <v>277</v>
      </c>
      <c r="C47" s="249" t="s">
        <v>287</v>
      </c>
      <c r="D47" s="250" t="s">
        <v>279</v>
      </c>
      <c r="E47" s="256">
        <v>20</v>
      </c>
      <c r="F47" s="242">
        <v>24.76</v>
      </c>
      <c r="G47" s="243">
        <f t="shared" si="0"/>
        <v>495.20000000000005</v>
      </c>
      <c r="H47" s="239">
        <v>1</v>
      </c>
      <c r="I47" s="244">
        <f t="shared" si="1"/>
        <v>495.20000000000005</v>
      </c>
      <c r="J47" s="230"/>
      <c r="K47" s="230"/>
      <c r="L47" s="230"/>
      <c r="M47" s="231"/>
      <c r="N47" s="231"/>
      <c r="O47" s="231"/>
      <c r="P47" s="231"/>
      <c r="Q47" s="231"/>
      <c r="R47" s="231"/>
      <c r="S47" s="231"/>
      <c r="T47" s="231"/>
      <c r="U47" s="231"/>
      <c r="V47" s="231"/>
      <c r="W47" s="231"/>
      <c r="X47" s="231"/>
      <c r="Y47" s="231"/>
      <c r="Z47" s="231"/>
    </row>
    <row r="48" spans="1:26" ht="22.5">
      <c r="A48" s="239">
        <v>39</v>
      </c>
      <c r="B48" s="249" t="s">
        <v>288</v>
      </c>
      <c r="C48" s="249" t="s">
        <v>289</v>
      </c>
      <c r="D48" s="256" t="s">
        <v>229</v>
      </c>
      <c r="E48" s="256">
        <v>150</v>
      </c>
      <c r="F48" s="242">
        <v>5.6</v>
      </c>
      <c r="G48" s="243">
        <f t="shared" si="0"/>
        <v>840</v>
      </c>
      <c r="H48" s="239">
        <v>1</v>
      </c>
      <c r="I48" s="244">
        <f t="shared" si="1"/>
        <v>840</v>
      </c>
      <c r="J48" s="230"/>
      <c r="K48" s="230"/>
      <c r="L48" s="230"/>
      <c r="M48" s="231"/>
      <c r="N48" s="231"/>
      <c r="O48" s="231"/>
      <c r="P48" s="231"/>
      <c r="Q48" s="231"/>
      <c r="R48" s="231"/>
      <c r="S48" s="231"/>
      <c r="T48" s="231"/>
      <c r="U48" s="231"/>
      <c r="V48" s="231"/>
      <c r="W48" s="231"/>
      <c r="X48" s="231"/>
      <c r="Y48" s="231"/>
      <c r="Z48" s="231"/>
    </row>
    <row r="49" spans="1:26">
      <c r="A49" s="427" t="s">
        <v>290</v>
      </c>
      <c r="B49" s="428"/>
      <c r="C49" s="428"/>
      <c r="D49" s="428"/>
      <c r="E49" s="428"/>
      <c r="F49" s="428"/>
      <c r="G49" s="428"/>
      <c r="H49" s="429"/>
      <c r="I49" s="257">
        <f>SUM(I10:I48)</f>
        <v>76009.85000000002</v>
      </c>
      <c r="J49" s="230"/>
      <c r="K49" s="230"/>
      <c r="L49" s="230"/>
      <c r="M49" s="231"/>
      <c r="N49" s="231"/>
      <c r="O49" s="231"/>
      <c r="P49" s="231"/>
      <c r="Q49" s="231"/>
      <c r="R49" s="231"/>
      <c r="S49" s="231"/>
      <c r="T49" s="231"/>
      <c r="U49" s="231"/>
      <c r="V49" s="231"/>
      <c r="W49" s="231"/>
      <c r="X49" s="231"/>
      <c r="Y49" s="231"/>
      <c r="Z49" s="231"/>
    </row>
    <row r="50" spans="1:26">
      <c r="A50" s="431" t="s">
        <v>291</v>
      </c>
      <c r="B50" s="422"/>
      <c r="C50" s="422"/>
      <c r="D50" s="422"/>
      <c r="E50" s="422"/>
      <c r="F50" s="258"/>
      <c r="G50" s="259" t="s">
        <v>292</v>
      </c>
      <c r="H50" s="260">
        <v>52</v>
      </c>
      <c r="I50" s="261">
        <f>I49/H50</f>
        <v>1461.7278846153849</v>
      </c>
      <c r="J50" s="262"/>
      <c r="K50" s="262"/>
      <c r="L50" s="262"/>
      <c r="M50" s="263"/>
      <c r="N50" s="263"/>
      <c r="O50" s="263"/>
      <c r="P50" s="263"/>
      <c r="Q50" s="263"/>
      <c r="R50" s="263"/>
      <c r="S50" s="263"/>
      <c r="T50" s="263"/>
      <c r="U50" s="263"/>
      <c r="V50" s="263"/>
      <c r="W50" s="263"/>
      <c r="X50" s="263"/>
      <c r="Y50" s="263"/>
      <c r="Z50" s="263"/>
    </row>
    <row r="51" spans="1:26">
      <c r="A51" s="264"/>
      <c r="B51" s="265"/>
      <c r="C51" s="265"/>
      <c r="D51" s="265"/>
      <c r="E51" s="265"/>
      <c r="F51" s="265"/>
      <c r="G51" s="265"/>
      <c r="H51" s="265"/>
      <c r="I51" s="231"/>
      <c r="J51" s="230"/>
      <c r="K51" s="230"/>
      <c r="L51" s="230"/>
      <c r="M51" s="231"/>
      <c r="N51" s="231"/>
      <c r="O51" s="231"/>
      <c r="P51" s="231"/>
      <c r="Q51" s="231"/>
      <c r="R51" s="231"/>
      <c r="S51" s="231"/>
      <c r="T51" s="231"/>
      <c r="U51" s="231"/>
      <c r="V51" s="231"/>
      <c r="W51" s="231"/>
      <c r="X51" s="231"/>
      <c r="Y51" s="231"/>
      <c r="Z51" s="231"/>
    </row>
    <row r="52" spans="1:26">
      <c r="A52" s="232"/>
      <c r="B52" s="231"/>
      <c r="C52" s="231"/>
      <c r="D52" s="231"/>
      <c r="E52" s="231"/>
      <c r="F52" s="233"/>
      <c r="G52" s="231"/>
      <c r="H52" s="231"/>
      <c r="I52" s="231"/>
      <c r="J52" s="230"/>
      <c r="K52" s="230"/>
      <c r="L52" s="230"/>
      <c r="M52" s="231"/>
      <c r="N52" s="231"/>
      <c r="O52" s="231"/>
      <c r="P52" s="231"/>
      <c r="Q52" s="231"/>
      <c r="R52" s="231"/>
      <c r="S52" s="231"/>
      <c r="T52" s="231"/>
      <c r="U52" s="231"/>
      <c r="V52" s="231"/>
      <c r="W52" s="231"/>
      <c r="X52" s="231"/>
      <c r="Y52" s="231"/>
      <c r="Z52" s="231"/>
    </row>
    <row r="53" spans="1:26">
      <c r="A53" s="424" t="s">
        <v>293</v>
      </c>
      <c r="B53" s="422"/>
      <c r="C53" s="422"/>
      <c r="D53" s="422"/>
      <c r="E53" s="422"/>
      <c r="F53" s="422"/>
      <c r="G53" s="422"/>
      <c r="H53" s="422"/>
      <c r="I53" s="420"/>
      <c r="J53" s="230"/>
      <c r="K53" s="230"/>
      <c r="L53" s="230"/>
      <c r="M53" s="231"/>
      <c r="N53" s="231"/>
      <c r="O53" s="231"/>
      <c r="P53" s="231"/>
      <c r="Q53" s="231"/>
      <c r="R53" s="231"/>
      <c r="S53" s="231"/>
      <c r="T53" s="231"/>
      <c r="U53" s="231"/>
      <c r="V53" s="231"/>
      <c r="W53" s="231"/>
      <c r="X53" s="231"/>
      <c r="Y53" s="231"/>
      <c r="Z53" s="231"/>
    </row>
    <row r="54" spans="1:26" ht="21">
      <c r="A54" s="419" t="s">
        <v>196</v>
      </c>
      <c r="B54" s="420"/>
      <c r="C54" s="236" t="s">
        <v>197</v>
      </c>
      <c r="D54" s="237" t="s">
        <v>198</v>
      </c>
      <c r="E54" s="237" t="s">
        <v>199</v>
      </c>
      <c r="F54" s="238" t="s">
        <v>200</v>
      </c>
      <c r="G54" s="237" t="s">
        <v>201</v>
      </c>
      <c r="H54" s="237" t="s">
        <v>202</v>
      </c>
      <c r="I54" s="237" t="s">
        <v>203</v>
      </c>
      <c r="J54" s="230"/>
      <c r="K54" s="230"/>
      <c r="L54" s="230"/>
      <c r="M54" s="232"/>
      <c r="N54" s="232"/>
      <c r="O54" s="232"/>
      <c r="P54" s="232"/>
      <c r="Q54" s="232"/>
      <c r="R54" s="232"/>
      <c r="S54" s="232"/>
      <c r="T54" s="232"/>
      <c r="U54" s="232"/>
      <c r="V54" s="232"/>
      <c r="W54" s="232"/>
      <c r="X54" s="232"/>
      <c r="Y54" s="232"/>
      <c r="Z54" s="232"/>
    </row>
    <row r="55" spans="1:26" ht="33.75">
      <c r="A55" s="239">
        <v>1</v>
      </c>
      <c r="B55" s="240" t="s">
        <v>294</v>
      </c>
      <c r="C55" s="240" t="s">
        <v>295</v>
      </c>
      <c r="D55" s="266" t="s">
        <v>296</v>
      </c>
      <c r="E55" s="266">
        <v>20</v>
      </c>
      <c r="F55" s="242">
        <v>430.41</v>
      </c>
      <c r="G55" s="243">
        <f t="shared" ref="G55:G99" si="2">E55*F55</f>
        <v>8608.2000000000007</v>
      </c>
      <c r="H55" s="266">
        <v>12</v>
      </c>
      <c r="I55" s="244">
        <f t="shared" ref="I55:I99" si="3">G55/H55</f>
        <v>717.35</v>
      </c>
      <c r="J55" s="230"/>
      <c r="K55" s="230"/>
      <c r="L55" s="230"/>
      <c r="M55" s="232"/>
      <c r="N55" s="232"/>
      <c r="O55" s="232"/>
      <c r="P55" s="232"/>
      <c r="Q55" s="232"/>
      <c r="R55" s="232"/>
      <c r="S55" s="232"/>
      <c r="T55" s="232"/>
      <c r="U55" s="232"/>
      <c r="V55" s="232"/>
      <c r="W55" s="232"/>
      <c r="X55" s="232"/>
      <c r="Y55" s="232"/>
      <c r="Z55" s="232"/>
    </row>
    <row r="56" spans="1:26">
      <c r="A56" s="239">
        <v>2</v>
      </c>
      <c r="B56" s="240" t="s">
        <v>297</v>
      </c>
      <c r="C56" s="240" t="s">
        <v>298</v>
      </c>
      <c r="D56" s="266" t="s">
        <v>214</v>
      </c>
      <c r="E56" s="266">
        <v>20</v>
      </c>
      <c r="F56" s="242">
        <v>18.07</v>
      </c>
      <c r="G56" s="243">
        <f t="shared" si="2"/>
        <v>361.4</v>
      </c>
      <c r="H56" s="266">
        <v>6</v>
      </c>
      <c r="I56" s="244">
        <f t="shared" si="3"/>
        <v>60.233333333333327</v>
      </c>
      <c r="J56" s="230"/>
      <c r="K56" s="230"/>
      <c r="L56" s="230"/>
      <c r="M56" s="232"/>
      <c r="N56" s="232"/>
      <c r="O56" s="232"/>
      <c r="P56" s="232"/>
      <c r="Q56" s="232"/>
      <c r="R56" s="232"/>
      <c r="S56" s="232"/>
      <c r="T56" s="232"/>
      <c r="U56" s="232"/>
      <c r="V56" s="232"/>
      <c r="W56" s="232"/>
      <c r="X56" s="232"/>
      <c r="Y56" s="232"/>
      <c r="Z56" s="232"/>
    </row>
    <row r="57" spans="1:26" ht="22.5">
      <c r="A57" s="239">
        <v>3</v>
      </c>
      <c r="B57" s="240" t="s">
        <v>299</v>
      </c>
      <c r="C57" s="240" t="s">
        <v>300</v>
      </c>
      <c r="D57" s="266" t="s">
        <v>296</v>
      </c>
      <c r="E57" s="266">
        <v>10</v>
      </c>
      <c r="F57" s="242">
        <v>55.79</v>
      </c>
      <c r="G57" s="243">
        <f t="shared" si="2"/>
        <v>557.9</v>
      </c>
      <c r="H57" s="266">
        <v>12</v>
      </c>
      <c r="I57" s="244">
        <f t="shared" si="3"/>
        <v>46.491666666666667</v>
      </c>
      <c r="J57" s="230"/>
      <c r="K57" s="230"/>
      <c r="L57" s="230"/>
      <c r="M57" s="232"/>
      <c r="N57" s="232"/>
      <c r="O57" s="232"/>
      <c r="P57" s="232"/>
      <c r="Q57" s="232"/>
      <c r="R57" s="232"/>
      <c r="S57" s="232"/>
      <c r="T57" s="232"/>
      <c r="U57" s="232"/>
      <c r="V57" s="232"/>
      <c r="W57" s="232"/>
      <c r="X57" s="232"/>
      <c r="Y57" s="232"/>
      <c r="Z57" s="232"/>
    </row>
    <row r="58" spans="1:26" ht="22.5">
      <c r="A58" s="239">
        <v>4</v>
      </c>
      <c r="B58" s="240" t="s">
        <v>301</v>
      </c>
      <c r="C58" s="240" t="s">
        <v>302</v>
      </c>
      <c r="D58" s="266" t="s">
        <v>296</v>
      </c>
      <c r="E58" s="266">
        <v>5</v>
      </c>
      <c r="F58" s="242">
        <v>29.9</v>
      </c>
      <c r="G58" s="243">
        <f t="shared" si="2"/>
        <v>149.5</v>
      </c>
      <c r="H58" s="266">
        <v>12</v>
      </c>
      <c r="I58" s="244">
        <f t="shared" si="3"/>
        <v>12.458333333333334</v>
      </c>
      <c r="J58" s="230"/>
      <c r="K58" s="230"/>
      <c r="L58" s="230"/>
      <c r="M58" s="232"/>
      <c r="N58" s="232"/>
      <c r="O58" s="232"/>
      <c r="P58" s="232"/>
      <c r="Q58" s="232"/>
      <c r="R58" s="232"/>
      <c r="S58" s="232"/>
      <c r="T58" s="232"/>
      <c r="U58" s="232"/>
      <c r="V58" s="232"/>
      <c r="W58" s="232"/>
      <c r="X58" s="232"/>
      <c r="Y58" s="232"/>
      <c r="Z58" s="232"/>
    </row>
    <row r="59" spans="1:26">
      <c r="A59" s="239">
        <v>5</v>
      </c>
      <c r="B59" s="240" t="s">
        <v>303</v>
      </c>
      <c r="C59" s="240" t="s">
        <v>304</v>
      </c>
      <c r="D59" s="266" t="s">
        <v>214</v>
      </c>
      <c r="E59" s="266">
        <v>30</v>
      </c>
      <c r="F59" s="295">
        <v>16.420000000000002</v>
      </c>
      <c r="G59" s="243">
        <f t="shared" si="2"/>
        <v>492.6</v>
      </c>
      <c r="H59" s="266">
        <v>6</v>
      </c>
      <c r="I59" s="244">
        <f t="shared" si="3"/>
        <v>82.100000000000009</v>
      </c>
      <c r="J59" s="230"/>
      <c r="K59" s="230"/>
      <c r="L59" s="230"/>
      <c r="M59" s="232"/>
      <c r="N59" s="232"/>
      <c r="O59" s="232"/>
      <c r="P59" s="232"/>
      <c r="Q59" s="232"/>
      <c r="R59" s="232"/>
      <c r="S59" s="232"/>
      <c r="T59" s="232"/>
      <c r="U59" s="232"/>
      <c r="V59" s="232"/>
      <c r="W59" s="232"/>
      <c r="X59" s="232"/>
      <c r="Y59" s="232"/>
      <c r="Z59" s="232"/>
    </row>
    <row r="60" spans="1:26">
      <c r="A60" s="239">
        <v>6</v>
      </c>
      <c r="B60" s="240" t="s">
        <v>305</v>
      </c>
      <c r="C60" s="240" t="s">
        <v>306</v>
      </c>
      <c r="D60" s="266" t="s">
        <v>214</v>
      </c>
      <c r="E60" s="266">
        <v>10</v>
      </c>
      <c r="F60" s="242">
        <v>9.6199999999999992</v>
      </c>
      <c r="G60" s="243">
        <f t="shared" si="2"/>
        <v>96.199999999999989</v>
      </c>
      <c r="H60" s="266">
        <v>12</v>
      </c>
      <c r="I60" s="244">
        <f t="shared" si="3"/>
        <v>8.0166666666666657</v>
      </c>
      <c r="J60" s="230"/>
      <c r="K60" s="230"/>
      <c r="L60" s="230"/>
      <c r="M60" s="232"/>
      <c r="N60" s="232"/>
      <c r="O60" s="232"/>
      <c r="P60" s="232"/>
      <c r="Q60" s="232"/>
      <c r="R60" s="232"/>
      <c r="S60" s="232"/>
      <c r="T60" s="232"/>
      <c r="U60" s="232"/>
      <c r="V60" s="232"/>
      <c r="W60" s="232"/>
      <c r="X60" s="232"/>
      <c r="Y60" s="232"/>
      <c r="Z60" s="232"/>
    </row>
    <row r="61" spans="1:26">
      <c r="A61" s="239">
        <v>7</v>
      </c>
      <c r="B61" s="240" t="s">
        <v>307</v>
      </c>
      <c r="C61" s="240" t="s">
        <v>308</v>
      </c>
      <c r="D61" s="266" t="s">
        <v>214</v>
      </c>
      <c r="E61" s="266">
        <v>2</v>
      </c>
      <c r="F61" s="295">
        <v>339.48</v>
      </c>
      <c r="G61" s="243">
        <f t="shared" si="2"/>
        <v>678.96</v>
      </c>
      <c r="H61" s="266">
        <v>12</v>
      </c>
      <c r="I61" s="244">
        <f t="shared" si="3"/>
        <v>56.580000000000005</v>
      </c>
      <c r="J61" s="230"/>
      <c r="K61" s="230"/>
      <c r="L61" s="230"/>
      <c r="M61" s="232"/>
      <c r="N61" s="232"/>
      <c r="O61" s="232"/>
      <c r="P61" s="232"/>
      <c r="Q61" s="232"/>
      <c r="R61" s="232"/>
      <c r="S61" s="232"/>
      <c r="T61" s="232"/>
      <c r="U61" s="232"/>
      <c r="V61" s="232"/>
      <c r="W61" s="232"/>
      <c r="X61" s="232"/>
      <c r="Y61" s="232"/>
      <c r="Z61" s="232"/>
    </row>
    <row r="62" spans="1:26">
      <c r="A62" s="239">
        <v>8</v>
      </c>
      <c r="B62" s="240" t="s">
        <v>309</v>
      </c>
      <c r="C62" s="240" t="s">
        <v>310</v>
      </c>
      <c r="D62" s="266" t="s">
        <v>296</v>
      </c>
      <c r="E62" s="266">
        <v>3</v>
      </c>
      <c r="F62" s="295">
        <v>376.26</v>
      </c>
      <c r="G62" s="243">
        <f t="shared" si="2"/>
        <v>1128.78</v>
      </c>
      <c r="H62" s="266">
        <v>12</v>
      </c>
      <c r="I62" s="244">
        <f t="shared" si="3"/>
        <v>94.064999999999998</v>
      </c>
      <c r="J62" s="230"/>
      <c r="K62" s="230"/>
      <c r="L62" s="230"/>
      <c r="M62" s="232"/>
      <c r="N62" s="232"/>
      <c r="O62" s="232"/>
      <c r="P62" s="232"/>
      <c r="Q62" s="232"/>
      <c r="R62" s="232"/>
      <c r="S62" s="232"/>
      <c r="T62" s="232"/>
      <c r="U62" s="232"/>
      <c r="V62" s="232"/>
      <c r="W62" s="232"/>
      <c r="X62" s="232"/>
      <c r="Y62" s="232"/>
      <c r="Z62" s="232"/>
    </row>
    <row r="63" spans="1:26">
      <c r="A63" s="239">
        <v>9</v>
      </c>
      <c r="B63" s="240" t="s">
        <v>309</v>
      </c>
      <c r="C63" s="240" t="s">
        <v>311</v>
      </c>
      <c r="D63" s="266" t="s">
        <v>296</v>
      </c>
      <c r="E63" s="266">
        <v>8</v>
      </c>
      <c r="F63" s="242">
        <v>46.76</v>
      </c>
      <c r="G63" s="243">
        <f t="shared" si="2"/>
        <v>374.08</v>
      </c>
      <c r="H63" s="266">
        <v>12</v>
      </c>
      <c r="I63" s="244">
        <f t="shared" si="3"/>
        <v>31.173333333333332</v>
      </c>
      <c r="J63" s="230"/>
      <c r="K63" s="230"/>
      <c r="L63" s="230"/>
      <c r="M63" s="232"/>
      <c r="N63" s="232"/>
      <c r="O63" s="232"/>
      <c r="P63" s="232"/>
      <c r="Q63" s="232"/>
      <c r="R63" s="232"/>
      <c r="S63" s="232"/>
      <c r="T63" s="232"/>
      <c r="U63" s="232"/>
      <c r="V63" s="232"/>
      <c r="W63" s="232"/>
      <c r="X63" s="232"/>
      <c r="Y63" s="232"/>
      <c r="Z63" s="232"/>
    </row>
    <row r="64" spans="1:26">
      <c r="A64" s="239">
        <v>10</v>
      </c>
      <c r="B64" s="240" t="s">
        <v>312</v>
      </c>
      <c r="C64" s="240" t="s">
        <v>313</v>
      </c>
      <c r="D64" s="266" t="s">
        <v>229</v>
      </c>
      <c r="E64" s="489">
        <v>30</v>
      </c>
      <c r="F64" s="242">
        <v>122</v>
      </c>
      <c r="G64" s="243">
        <f t="shared" si="2"/>
        <v>3660</v>
      </c>
      <c r="H64" s="266">
        <v>12</v>
      </c>
      <c r="I64" s="244">
        <f t="shared" si="3"/>
        <v>305</v>
      </c>
      <c r="J64" s="230"/>
      <c r="K64" s="230"/>
      <c r="L64" s="230"/>
      <c r="M64" s="232"/>
      <c r="N64" s="232"/>
      <c r="O64" s="232"/>
      <c r="P64" s="232"/>
      <c r="Q64" s="232"/>
      <c r="R64" s="232"/>
      <c r="S64" s="232"/>
      <c r="T64" s="232"/>
      <c r="U64" s="232"/>
      <c r="V64" s="232"/>
      <c r="W64" s="232"/>
      <c r="X64" s="232"/>
      <c r="Y64" s="232"/>
      <c r="Z64" s="232"/>
    </row>
    <row r="65" spans="1:26" ht="22.5">
      <c r="A65" s="239">
        <v>11</v>
      </c>
      <c r="B65" s="240" t="s">
        <v>314</v>
      </c>
      <c r="C65" s="240" t="s">
        <v>315</v>
      </c>
      <c r="D65" s="266" t="s">
        <v>296</v>
      </c>
      <c r="E65" s="266">
        <v>20</v>
      </c>
      <c r="F65" s="295">
        <v>49.23</v>
      </c>
      <c r="G65" s="243">
        <f t="shared" si="2"/>
        <v>984.59999999999991</v>
      </c>
      <c r="H65" s="266">
        <v>6</v>
      </c>
      <c r="I65" s="244">
        <f t="shared" si="3"/>
        <v>164.1</v>
      </c>
      <c r="J65" s="230"/>
      <c r="K65" s="230"/>
      <c r="L65" s="230"/>
      <c r="M65" s="232"/>
      <c r="N65" s="232"/>
      <c r="O65" s="232"/>
      <c r="P65" s="232"/>
      <c r="Q65" s="232"/>
      <c r="R65" s="232"/>
      <c r="S65" s="232"/>
      <c r="T65" s="232"/>
      <c r="U65" s="232"/>
      <c r="V65" s="232"/>
      <c r="W65" s="232"/>
      <c r="X65" s="232"/>
      <c r="Y65" s="232"/>
      <c r="Z65" s="232"/>
    </row>
    <row r="66" spans="1:26">
      <c r="A66" s="239">
        <v>12</v>
      </c>
      <c r="B66" s="240" t="s">
        <v>316</v>
      </c>
      <c r="C66" s="240" t="s">
        <v>571</v>
      </c>
      <c r="D66" s="266" t="s">
        <v>296</v>
      </c>
      <c r="E66" s="266">
        <v>20</v>
      </c>
      <c r="F66" s="242">
        <v>10.63</v>
      </c>
      <c r="G66" s="243">
        <f t="shared" si="2"/>
        <v>212.60000000000002</v>
      </c>
      <c r="H66" s="266">
        <v>6</v>
      </c>
      <c r="I66" s="244">
        <f t="shared" si="3"/>
        <v>35.433333333333337</v>
      </c>
      <c r="J66" s="230"/>
      <c r="K66" s="230"/>
      <c r="L66" s="230"/>
      <c r="M66" s="232"/>
      <c r="N66" s="232"/>
      <c r="O66" s="232"/>
      <c r="P66" s="232"/>
      <c r="Q66" s="232"/>
      <c r="R66" s="232"/>
      <c r="S66" s="232"/>
      <c r="T66" s="232"/>
      <c r="U66" s="232"/>
      <c r="V66" s="232"/>
      <c r="W66" s="232"/>
      <c r="X66" s="232"/>
      <c r="Y66" s="232"/>
      <c r="Z66" s="232"/>
    </row>
    <row r="67" spans="1:26" ht="22.5">
      <c r="A67" s="239">
        <v>13</v>
      </c>
      <c r="B67" s="240" t="s">
        <v>317</v>
      </c>
      <c r="C67" s="240" t="s">
        <v>318</v>
      </c>
      <c r="D67" s="266" t="s">
        <v>214</v>
      </c>
      <c r="E67" s="266">
        <v>15</v>
      </c>
      <c r="F67" s="242">
        <v>56.26</v>
      </c>
      <c r="G67" s="243">
        <f t="shared" si="2"/>
        <v>843.9</v>
      </c>
      <c r="H67" s="266">
        <v>12</v>
      </c>
      <c r="I67" s="244">
        <f t="shared" si="3"/>
        <v>70.325000000000003</v>
      </c>
      <c r="J67" s="230"/>
      <c r="K67" s="230"/>
      <c r="L67" s="230"/>
      <c r="M67" s="232"/>
      <c r="N67" s="232"/>
      <c r="O67" s="232"/>
      <c r="P67" s="232"/>
      <c r="Q67" s="232"/>
      <c r="R67" s="232"/>
      <c r="S67" s="232"/>
      <c r="T67" s="232"/>
      <c r="U67" s="232"/>
      <c r="V67" s="232"/>
      <c r="W67" s="232"/>
      <c r="X67" s="232"/>
      <c r="Y67" s="232"/>
      <c r="Z67" s="232"/>
    </row>
    <row r="68" spans="1:26" ht="45">
      <c r="A68" s="239">
        <v>14</v>
      </c>
      <c r="B68" s="240" t="s">
        <v>319</v>
      </c>
      <c r="C68" s="240" t="s">
        <v>320</v>
      </c>
      <c r="D68" s="266" t="s">
        <v>296</v>
      </c>
      <c r="E68" s="266">
        <v>50</v>
      </c>
      <c r="F68" s="242">
        <v>15.69</v>
      </c>
      <c r="G68" s="243">
        <f t="shared" si="2"/>
        <v>784.5</v>
      </c>
      <c r="H68" s="266">
        <v>6</v>
      </c>
      <c r="I68" s="244">
        <f t="shared" si="3"/>
        <v>130.75</v>
      </c>
      <c r="J68" s="230"/>
      <c r="K68" s="230"/>
      <c r="L68" s="230"/>
      <c r="M68" s="232"/>
      <c r="N68" s="232"/>
      <c r="O68" s="232"/>
      <c r="P68" s="232"/>
      <c r="Q68" s="232"/>
      <c r="R68" s="232"/>
      <c r="S68" s="232"/>
      <c r="T68" s="232"/>
      <c r="U68" s="232"/>
      <c r="V68" s="232"/>
      <c r="W68" s="232"/>
      <c r="X68" s="232"/>
      <c r="Y68" s="232"/>
      <c r="Z68" s="232"/>
    </row>
    <row r="69" spans="1:26">
      <c r="A69" s="239">
        <v>15</v>
      </c>
      <c r="B69" s="240" t="s">
        <v>321</v>
      </c>
      <c r="C69" s="240" t="s">
        <v>322</v>
      </c>
      <c r="D69" s="266" t="s">
        <v>296</v>
      </c>
      <c r="E69" s="266">
        <v>10</v>
      </c>
      <c r="F69" s="295">
        <v>16.18</v>
      </c>
      <c r="G69" s="243">
        <f t="shared" si="2"/>
        <v>161.80000000000001</v>
      </c>
      <c r="H69" s="266">
        <v>6</v>
      </c>
      <c r="I69" s="244">
        <f t="shared" si="3"/>
        <v>26.966666666666669</v>
      </c>
      <c r="J69" s="230"/>
      <c r="K69" s="230"/>
      <c r="L69" s="230"/>
      <c r="M69" s="232"/>
      <c r="N69" s="232"/>
      <c r="O69" s="232"/>
      <c r="P69" s="232"/>
      <c r="Q69" s="232"/>
      <c r="R69" s="232"/>
      <c r="S69" s="232"/>
      <c r="T69" s="232"/>
      <c r="U69" s="232"/>
      <c r="V69" s="232"/>
      <c r="W69" s="232"/>
      <c r="X69" s="232"/>
      <c r="Y69" s="232"/>
      <c r="Z69" s="232"/>
    </row>
    <row r="70" spans="1:26" ht="33.75">
      <c r="A70" s="239">
        <v>16</v>
      </c>
      <c r="B70" s="240" t="s">
        <v>323</v>
      </c>
      <c r="C70" s="240" t="s">
        <v>324</v>
      </c>
      <c r="D70" s="266" t="s">
        <v>296</v>
      </c>
      <c r="E70" s="266">
        <v>110</v>
      </c>
      <c r="F70" s="295">
        <v>24.66</v>
      </c>
      <c r="G70" s="243">
        <f t="shared" si="2"/>
        <v>2712.6</v>
      </c>
      <c r="H70" s="266">
        <v>6</v>
      </c>
      <c r="I70" s="244">
        <f t="shared" si="3"/>
        <v>452.09999999999997</v>
      </c>
      <c r="J70" s="230"/>
      <c r="K70" s="230"/>
      <c r="L70" s="230"/>
      <c r="M70" s="232"/>
      <c r="N70" s="232"/>
      <c r="O70" s="232"/>
      <c r="P70" s="232"/>
      <c r="Q70" s="232"/>
      <c r="R70" s="232"/>
      <c r="S70" s="232"/>
      <c r="T70" s="232"/>
      <c r="U70" s="232"/>
      <c r="V70" s="232"/>
      <c r="W70" s="232"/>
      <c r="X70" s="232"/>
      <c r="Y70" s="232"/>
      <c r="Z70" s="232"/>
    </row>
    <row r="71" spans="1:26" ht="33.75">
      <c r="A71" s="239">
        <v>17</v>
      </c>
      <c r="B71" s="240" t="s">
        <v>325</v>
      </c>
      <c r="C71" s="240" t="s">
        <v>326</v>
      </c>
      <c r="D71" s="266" t="s">
        <v>296</v>
      </c>
      <c r="E71" s="266">
        <v>20</v>
      </c>
      <c r="F71" s="295">
        <v>61.23</v>
      </c>
      <c r="G71" s="243">
        <f t="shared" si="2"/>
        <v>1224.5999999999999</v>
      </c>
      <c r="H71" s="266">
        <v>6</v>
      </c>
      <c r="I71" s="244">
        <f t="shared" si="3"/>
        <v>204.1</v>
      </c>
      <c r="J71" s="230"/>
      <c r="K71" s="230"/>
      <c r="L71" s="230"/>
      <c r="M71" s="232"/>
      <c r="N71" s="232"/>
      <c r="O71" s="232"/>
      <c r="P71" s="232"/>
      <c r="Q71" s="232"/>
      <c r="R71" s="232"/>
      <c r="S71" s="232"/>
      <c r="T71" s="232"/>
      <c r="U71" s="232"/>
      <c r="V71" s="232"/>
      <c r="W71" s="232"/>
      <c r="X71" s="232"/>
      <c r="Y71" s="232"/>
      <c r="Z71" s="232"/>
    </row>
    <row r="72" spans="1:26">
      <c r="A72" s="239">
        <v>18</v>
      </c>
      <c r="B72" s="240" t="s">
        <v>327</v>
      </c>
      <c r="C72" s="240" t="s">
        <v>328</v>
      </c>
      <c r="D72" s="266" t="s">
        <v>296</v>
      </c>
      <c r="E72" s="266">
        <v>10</v>
      </c>
      <c r="F72" s="295">
        <v>18.739999999999998</v>
      </c>
      <c r="G72" s="243">
        <f t="shared" si="2"/>
        <v>187.39999999999998</v>
      </c>
      <c r="H72" s="266">
        <v>6</v>
      </c>
      <c r="I72" s="244">
        <f t="shared" si="3"/>
        <v>31.233333333333331</v>
      </c>
      <c r="J72" s="230"/>
      <c r="K72" s="230"/>
      <c r="L72" s="230"/>
      <c r="M72" s="232"/>
      <c r="N72" s="232"/>
      <c r="O72" s="232"/>
      <c r="P72" s="232"/>
      <c r="Q72" s="232"/>
      <c r="R72" s="232"/>
      <c r="S72" s="232"/>
      <c r="T72" s="232"/>
      <c r="U72" s="232"/>
      <c r="V72" s="232"/>
      <c r="W72" s="232"/>
      <c r="X72" s="232"/>
      <c r="Y72" s="232"/>
      <c r="Z72" s="232"/>
    </row>
    <row r="73" spans="1:26" ht="33.75">
      <c r="A73" s="239">
        <v>19</v>
      </c>
      <c r="B73" s="240" t="s">
        <v>329</v>
      </c>
      <c r="C73" s="240" t="s">
        <v>330</v>
      </c>
      <c r="D73" s="266" t="s">
        <v>296</v>
      </c>
      <c r="E73" s="266">
        <v>10</v>
      </c>
      <c r="F73" s="242">
        <v>40.409999999999997</v>
      </c>
      <c r="G73" s="243">
        <f t="shared" si="2"/>
        <v>404.09999999999997</v>
      </c>
      <c r="H73" s="266">
        <v>3</v>
      </c>
      <c r="I73" s="244">
        <f t="shared" si="3"/>
        <v>134.69999999999999</v>
      </c>
      <c r="J73" s="230"/>
      <c r="K73" s="230"/>
      <c r="L73" s="230"/>
      <c r="M73" s="232"/>
      <c r="N73" s="232"/>
      <c r="O73" s="232"/>
      <c r="P73" s="232"/>
      <c r="Q73" s="232"/>
      <c r="R73" s="232"/>
      <c r="S73" s="232"/>
      <c r="T73" s="232"/>
      <c r="U73" s="232"/>
      <c r="V73" s="232"/>
      <c r="W73" s="232"/>
      <c r="X73" s="232"/>
      <c r="Y73" s="232"/>
      <c r="Z73" s="232"/>
    </row>
    <row r="74" spans="1:26" ht="22.5">
      <c r="A74" s="239">
        <v>20</v>
      </c>
      <c r="B74" s="240" t="s">
        <v>331</v>
      </c>
      <c r="C74" s="240" t="s">
        <v>332</v>
      </c>
      <c r="D74" s="266" t="s">
        <v>296</v>
      </c>
      <c r="E74" s="266">
        <v>10</v>
      </c>
      <c r="F74" s="295">
        <v>479.63</v>
      </c>
      <c r="G74" s="243">
        <f t="shared" si="2"/>
        <v>4796.3</v>
      </c>
      <c r="H74" s="266">
        <v>6</v>
      </c>
      <c r="I74" s="244">
        <f t="shared" si="3"/>
        <v>799.38333333333333</v>
      </c>
      <c r="J74" s="230"/>
      <c r="K74" s="230"/>
      <c r="L74" s="230"/>
      <c r="M74" s="232"/>
      <c r="N74" s="232"/>
      <c r="O74" s="232"/>
      <c r="P74" s="232"/>
      <c r="Q74" s="232"/>
      <c r="R74" s="232"/>
      <c r="S74" s="232"/>
      <c r="T74" s="232"/>
      <c r="U74" s="232"/>
      <c r="V74" s="232"/>
      <c r="W74" s="232"/>
      <c r="X74" s="232"/>
      <c r="Y74" s="232"/>
      <c r="Z74" s="232"/>
    </row>
    <row r="75" spans="1:26" ht="22.5">
      <c r="A75" s="239">
        <v>21</v>
      </c>
      <c r="B75" s="240" t="s">
        <v>333</v>
      </c>
      <c r="C75" s="240" t="s">
        <v>334</v>
      </c>
      <c r="D75" s="266" t="s">
        <v>296</v>
      </c>
      <c r="E75" s="266">
        <v>70</v>
      </c>
      <c r="F75" s="242">
        <v>44.75</v>
      </c>
      <c r="G75" s="243">
        <f t="shared" si="2"/>
        <v>3132.5</v>
      </c>
      <c r="H75" s="266">
        <v>12</v>
      </c>
      <c r="I75" s="244">
        <f t="shared" si="3"/>
        <v>261.04166666666669</v>
      </c>
      <c r="J75" s="230"/>
      <c r="K75" s="230"/>
      <c r="L75" s="230"/>
      <c r="M75" s="232"/>
      <c r="N75" s="232"/>
      <c r="O75" s="232"/>
      <c r="P75" s="232"/>
      <c r="Q75" s="232"/>
      <c r="R75" s="232"/>
      <c r="S75" s="232"/>
      <c r="T75" s="232"/>
      <c r="U75" s="232"/>
      <c r="V75" s="232"/>
      <c r="W75" s="232"/>
      <c r="X75" s="232"/>
      <c r="Y75" s="232"/>
      <c r="Z75" s="232"/>
    </row>
    <row r="76" spans="1:26" ht="67.5">
      <c r="A76" s="239">
        <v>22</v>
      </c>
      <c r="B76" s="240" t="s">
        <v>335</v>
      </c>
      <c r="C76" s="240" t="s">
        <v>336</v>
      </c>
      <c r="D76" s="266" t="s">
        <v>296</v>
      </c>
      <c r="E76" s="266">
        <v>60</v>
      </c>
      <c r="F76" s="242">
        <v>36.53</v>
      </c>
      <c r="G76" s="243">
        <f t="shared" si="2"/>
        <v>2191.8000000000002</v>
      </c>
      <c r="H76" s="266">
        <v>6</v>
      </c>
      <c r="I76" s="244">
        <f t="shared" si="3"/>
        <v>365.3</v>
      </c>
      <c r="J76" s="230"/>
      <c r="K76" s="230"/>
      <c r="L76" s="230"/>
      <c r="M76" s="232"/>
      <c r="N76" s="232"/>
      <c r="O76" s="232"/>
      <c r="P76" s="232"/>
      <c r="Q76" s="232"/>
      <c r="R76" s="232"/>
      <c r="S76" s="232"/>
      <c r="T76" s="232"/>
      <c r="U76" s="232"/>
      <c r="V76" s="232"/>
      <c r="W76" s="232"/>
      <c r="X76" s="232"/>
      <c r="Y76" s="232"/>
      <c r="Z76" s="232"/>
    </row>
    <row r="77" spans="1:26" ht="22.5">
      <c r="A77" s="239">
        <v>23</v>
      </c>
      <c r="B77" s="240" t="s">
        <v>337</v>
      </c>
      <c r="C77" s="240" t="s">
        <v>338</v>
      </c>
      <c r="D77" s="266" t="s">
        <v>214</v>
      </c>
      <c r="E77" s="266">
        <v>5</v>
      </c>
      <c r="F77" s="295">
        <v>504.46</v>
      </c>
      <c r="G77" s="243">
        <f t="shared" si="2"/>
        <v>2522.2999999999997</v>
      </c>
      <c r="H77" s="266">
        <v>6</v>
      </c>
      <c r="I77" s="244">
        <f t="shared" si="3"/>
        <v>420.38333333333327</v>
      </c>
      <c r="J77" s="230"/>
      <c r="K77" s="230"/>
      <c r="L77" s="230"/>
      <c r="M77" s="232"/>
      <c r="N77" s="232"/>
      <c r="O77" s="232"/>
      <c r="P77" s="232"/>
      <c r="Q77" s="232"/>
      <c r="R77" s="232"/>
      <c r="S77" s="232"/>
      <c r="T77" s="232"/>
      <c r="U77" s="232"/>
      <c r="V77" s="232"/>
      <c r="W77" s="232"/>
      <c r="X77" s="232"/>
      <c r="Y77" s="232"/>
      <c r="Z77" s="232"/>
    </row>
    <row r="78" spans="1:26">
      <c r="A78" s="239">
        <v>24</v>
      </c>
      <c r="B78" s="240" t="s">
        <v>339</v>
      </c>
      <c r="C78" s="240" t="s">
        <v>340</v>
      </c>
      <c r="D78" s="266" t="s">
        <v>296</v>
      </c>
      <c r="E78" s="266">
        <v>70</v>
      </c>
      <c r="F78" s="295">
        <v>144.05000000000001</v>
      </c>
      <c r="G78" s="243">
        <f t="shared" si="2"/>
        <v>10083.5</v>
      </c>
      <c r="H78" s="266">
        <v>12</v>
      </c>
      <c r="I78" s="244">
        <f t="shared" si="3"/>
        <v>840.29166666666663</v>
      </c>
      <c r="J78" s="230"/>
      <c r="K78" s="230"/>
      <c r="L78" s="230"/>
      <c r="M78" s="232"/>
      <c r="N78" s="232"/>
      <c r="O78" s="232"/>
      <c r="P78" s="232"/>
      <c r="Q78" s="232"/>
      <c r="R78" s="232"/>
      <c r="S78" s="232"/>
      <c r="T78" s="232"/>
      <c r="U78" s="232"/>
      <c r="V78" s="232"/>
      <c r="W78" s="232"/>
      <c r="X78" s="232"/>
      <c r="Y78" s="232"/>
      <c r="Z78" s="232"/>
    </row>
    <row r="79" spans="1:26" ht="22.5">
      <c r="A79" s="239">
        <v>25</v>
      </c>
      <c r="B79" s="240" t="s">
        <v>341</v>
      </c>
      <c r="C79" s="240" t="s">
        <v>342</v>
      </c>
      <c r="D79" s="266" t="s">
        <v>214</v>
      </c>
      <c r="E79" s="266">
        <v>6</v>
      </c>
      <c r="F79" s="242">
        <v>407.95</v>
      </c>
      <c r="G79" s="243">
        <f t="shared" si="2"/>
        <v>2447.6999999999998</v>
      </c>
      <c r="H79" s="266">
        <v>12</v>
      </c>
      <c r="I79" s="244">
        <f t="shared" si="3"/>
        <v>203.97499999999999</v>
      </c>
      <c r="J79" s="230"/>
      <c r="K79" s="230"/>
      <c r="L79" s="230"/>
      <c r="M79" s="232"/>
      <c r="N79" s="232"/>
      <c r="O79" s="232"/>
      <c r="P79" s="232"/>
      <c r="Q79" s="232"/>
      <c r="R79" s="232"/>
      <c r="S79" s="232"/>
      <c r="T79" s="232"/>
      <c r="U79" s="232"/>
      <c r="V79" s="232"/>
      <c r="W79" s="232"/>
      <c r="X79" s="232"/>
      <c r="Y79" s="232"/>
      <c r="Z79" s="232"/>
    </row>
    <row r="80" spans="1:26" ht="22.5">
      <c r="A80" s="239">
        <v>26</v>
      </c>
      <c r="B80" s="267" t="s">
        <v>343</v>
      </c>
      <c r="C80" s="267" t="s">
        <v>344</v>
      </c>
      <c r="D80" s="268" t="s">
        <v>220</v>
      </c>
      <c r="E80" s="268">
        <v>10</v>
      </c>
      <c r="F80" s="242">
        <v>50.28</v>
      </c>
      <c r="G80" s="243">
        <f t="shared" si="2"/>
        <v>502.8</v>
      </c>
      <c r="H80" s="239">
        <v>12</v>
      </c>
      <c r="I80" s="244">
        <f t="shared" si="3"/>
        <v>41.9</v>
      </c>
      <c r="J80" s="230"/>
      <c r="K80" s="230"/>
      <c r="L80" s="230"/>
      <c r="M80" s="232"/>
      <c r="N80" s="232"/>
      <c r="O80" s="232"/>
      <c r="P80" s="232"/>
      <c r="Q80" s="232"/>
      <c r="R80" s="232"/>
      <c r="S80" s="232"/>
      <c r="T80" s="232"/>
      <c r="U80" s="232"/>
      <c r="V80" s="232"/>
      <c r="W80" s="232"/>
      <c r="X80" s="232"/>
      <c r="Y80" s="232"/>
      <c r="Z80" s="232"/>
    </row>
    <row r="81" spans="1:26" ht="22.5">
      <c r="A81" s="239">
        <v>27</v>
      </c>
      <c r="B81" s="269" t="s">
        <v>345</v>
      </c>
      <c r="C81" s="240" t="s">
        <v>346</v>
      </c>
      <c r="D81" s="266" t="s">
        <v>214</v>
      </c>
      <c r="E81" s="266">
        <v>10</v>
      </c>
      <c r="F81" s="242">
        <v>13.98</v>
      </c>
      <c r="G81" s="243">
        <f t="shared" si="2"/>
        <v>139.80000000000001</v>
      </c>
      <c r="H81" s="239">
        <v>12</v>
      </c>
      <c r="I81" s="244">
        <f t="shared" si="3"/>
        <v>11.65</v>
      </c>
      <c r="J81" s="230"/>
      <c r="K81" s="230"/>
      <c r="L81" s="230"/>
      <c r="M81" s="232"/>
      <c r="N81" s="232"/>
      <c r="O81" s="232"/>
      <c r="P81" s="232"/>
      <c r="Q81" s="232"/>
      <c r="R81" s="232"/>
      <c r="S81" s="232"/>
      <c r="T81" s="232"/>
      <c r="U81" s="232"/>
      <c r="V81" s="232"/>
      <c r="W81" s="232"/>
      <c r="X81" s="232"/>
      <c r="Y81" s="232"/>
      <c r="Z81" s="232"/>
    </row>
    <row r="82" spans="1:26" ht="22.5">
      <c r="A82" s="239">
        <v>28</v>
      </c>
      <c r="B82" s="267" t="s">
        <v>347</v>
      </c>
      <c r="C82" s="267" t="s">
        <v>348</v>
      </c>
      <c r="D82" s="266" t="s">
        <v>349</v>
      </c>
      <c r="E82" s="266">
        <v>10</v>
      </c>
      <c r="F82" s="242">
        <v>46.21</v>
      </c>
      <c r="G82" s="243">
        <f t="shared" si="2"/>
        <v>462.1</v>
      </c>
      <c r="H82" s="239">
        <v>6</v>
      </c>
      <c r="I82" s="244">
        <f t="shared" si="3"/>
        <v>77.016666666666666</v>
      </c>
      <c r="J82" s="230"/>
      <c r="K82" s="230"/>
      <c r="L82" s="230"/>
      <c r="M82" s="232"/>
      <c r="N82" s="232"/>
      <c r="O82" s="232"/>
      <c r="P82" s="232"/>
      <c r="Q82" s="232"/>
      <c r="R82" s="232"/>
      <c r="S82" s="232"/>
      <c r="T82" s="232"/>
      <c r="U82" s="232"/>
      <c r="V82" s="232"/>
      <c r="W82" s="232"/>
      <c r="X82" s="232"/>
      <c r="Y82" s="232"/>
      <c r="Z82" s="232"/>
    </row>
    <row r="83" spans="1:26" ht="45">
      <c r="A83" s="239">
        <v>29</v>
      </c>
      <c r="B83" s="267" t="s">
        <v>350</v>
      </c>
      <c r="C83" s="267" t="s">
        <v>351</v>
      </c>
      <c r="D83" s="266" t="s">
        <v>214</v>
      </c>
      <c r="E83" s="266">
        <v>10</v>
      </c>
      <c r="F83" s="242">
        <v>58.51</v>
      </c>
      <c r="G83" s="243">
        <f t="shared" si="2"/>
        <v>585.1</v>
      </c>
      <c r="H83" s="239">
        <v>12</v>
      </c>
      <c r="I83" s="244">
        <f t="shared" si="3"/>
        <v>48.758333333333333</v>
      </c>
      <c r="J83" s="230"/>
      <c r="K83" s="230"/>
      <c r="L83" s="230"/>
      <c r="M83" s="232"/>
      <c r="N83" s="232"/>
      <c r="O83" s="232"/>
      <c r="P83" s="232"/>
      <c r="Q83" s="232"/>
      <c r="R83" s="232"/>
      <c r="S83" s="232"/>
      <c r="T83" s="232"/>
      <c r="U83" s="232"/>
      <c r="V83" s="232"/>
      <c r="W83" s="232"/>
      <c r="X83" s="232"/>
      <c r="Y83" s="232"/>
      <c r="Z83" s="232"/>
    </row>
    <row r="84" spans="1:26" ht="33.75">
      <c r="A84" s="239">
        <v>30</v>
      </c>
      <c r="B84" s="270" t="s">
        <v>352</v>
      </c>
      <c r="C84" s="270" t="s">
        <v>353</v>
      </c>
      <c r="D84" s="266" t="s">
        <v>214</v>
      </c>
      <c r="E84" s="266">
        <v>10</v>
      </c>
      <c r="F84" s="242">
        <v>16.72</v>
      </c>
      <c r="G84" s="243">
        <f t="shared" si="2"/>
        <v>167.2</v>
      </c>
      <c r="H84" s="239">
        <v>12</v>
      </c>
      <c r="I84" s="244">
        <f t="shared" si="3"/>
        <v>13.933333333333332</v>
      </c>
      <c r="J84" s="230"/>
      <c r="K84" s="230"/>
      <c r="L84" s="230"/>
      <c r="M84" s="232"/>
      <c r="N84" s="232"/>
      <c r="O84" s="232"/>
      <c r="P84" s="232"/>
      <c r="Q84" s="232"/>
      <c r="R84" s="232"/>
      <c r="S84" s="232"/>
      <c r="T84" s="232"/>
      <c r="U84" s="232"/>
      <c r="V84" s="232"/>
      <c r="W84" s="232"/>
      <c r="X84" s="232"/>
      <c r="Y84" s="232"/>
      <c r="Z84" s="232"/>
    </row>
    <row r="85" spans="1:26" ht="33.75">
      <c r="A85" s="239">
        <v>31</v>
      </c>
      <c r="B85" s="270" t="s">
        <v>354</v>
      </c>
      <c r="C85" s="270" t="s">
        <v>355</v>
      </c>
      <c r="D85" s="266" t="s">
        <v>214</v>
      </c>
      <c r="E85" s="266">
        <v>10</v>
      </c>
      <c r="F85" s="242">
        <v>53.67</v>
      </c>
      <c r="G85" s="243">
        <f t="shared" si="2"/>
        <v>536.70000000000005</v>
      </c>
      <c r="H85" s="239">
        <v>6</v>
      </c>
      <c r="I85" s="244">
        <f t="shared" si="3"/>
        <v>89.45</v>
      </c>
      <c r="J85" s="230"/>
      <c r="K85" s="230"/>
      <c r="L85" s="230"/>
      <c r="M85" s="232"/>
      <c r="N85" s="232"/>
      <c r="O85" s="232"/>
      <c r="P85" s="232"/>
      <c r="Q85" s="232"/>
      <c r="R85" s="232"/>
      <c r="S85" s="232"/>
      <c r="T85" s="232"/>
      <c r="U85" s="232"/>
      <c r="V85" s="232"/>
      <c r="W85" s="232"/>
      <c r="X85" s="232"/>
      <c r="Y85" s="232"/>
      <c r="Z85" s="232"/>
    </row>
    <row r="86" spans="1:26" ht="22.5">
      <c r="A86" s="239">
        <v>32</v>
      </c>
      <c r="B86" s="270" t="s">
        <v>356</v>
      </c>
      <c r="C86" s="270" t="s">
        <v>357</v>
      </c>
      <c r="D86" s="266" t="s">
        <v>214</v>
      </c>
      <c r="E86" s="266">
        <v>10</v>
      </c>
      <c r="F86" s="242">
        <v>40.049999999999997</v>
      </c>
      <c r="G86" s="243">
        <f t="shared" si="2"/>
        <v>400.5</v>
      </c>
      <c r="H86" s="239">
        <v>12</v>
      </c>
      <c r="I86" s="244">
        <f t="shared" si="3"/>
        <v>33.375</v>
      </c>
      <c r="J86" s="230"/>
      <c r="K86" s="230"/>
      <c r="L86" s="230"/>
      <c r="M86" s="232"/>
      <c r="N86" s="232"/>
      <c r="O86" s="232"/>
      <c r="P86" s="232"/>
      <c r="Q86" s="232"/>
      <c r="R86" s="232"/>
      <c r="S86" s="232"/>
      <c r="T86" s="232"/>
      <c r="U86" s="232"/>
      <c r="V86" s="232"/>
      <c r="W86" s="232"/>
      <c r="X86" s="232"/>
      <c r="Y86" s="232"/>
      <c r="Z86" s="232"/>
    </row>
    <row r="87" spans="1:26" ht="67.5">
      <c r="A87" s="239">
        <v>33</v>
      </c>
      <c r="B87" s="270" t="s">
        <v>358</v>
      </c>
      <c r="C87" s="270" t="s">
        <v>359</v>
      </c>
      <c r="D87" s="266" t="s">
        <v>214</v>
      </c>
      <c r="E87" s="266">
        <v>10</v>
      </c>
      <c r="F87" s="242">
        <v>20.81</v>
      </c>
      <c r="G87" s="243">
        <f t="shared" si="2"/>
        <v>208.1</v>
      </c>
      <c r="H87" s="239">
        <v>12</v>
      </c>
      <c r="I87" s="244">
        <f t="shared" si="3"/>
        <v>17.341666666666665</v>
      </c>
      <c r="J87" s="230"/>
      <c r="K87" s="230"/>
      <c r="L87" s="230"/>
      <c r="M87" s="232"/>
      <c r="N87" s="232"/>
      <c r="O87" s="232"/>
      <c r="P87" s="232"/>
      <c r="Q87" s="232"/>
      <c r="R87" s="232"/>
      <c r="S87" s="232"/>
      <c r="T87" s="232"/>
      <c r="U87" s="232"/>
      <c r="V87" s="232"/>
      <c r="W87" s="232"/>
      <c r="X87" s="232"/>
      <c r="Y87" s="232"/>
      <c r="Z87" s="232"/>
    </row>
    <row r="88" spans="1:26">
      <c r="A88" s="239">
        <v>34</v>
      </c>
      <c r="B88" s="269" t="s">
        <v>360</v>
      </c>
      <c r="C88" s="267" t="s">
        <v>361</v>
      </c>
      <c r="D88" s="268" t="s">
        <v>220</v>
      </c>
      <c r="E88" s="268">
        <v>1</v>
      </c>
      <c r="F88" s="242">
        <v>9.2200000000000006</v>
      </c>
      <c r="G88" s="243">
        <f t="shared" si="2"/>
        <v>9.2200000000000006</v>
      </c>
      <c r="H88" s="239">
        <v>12</v>
      </c>
      <c r="I88" s="244">
        <f t="shared" si="3"/>
        <v>0.76833333333333342</v>
      </c>
      <c r="J88" s="230"/>
      <c r="K88" s="230"/>
      <c r="L88" s="230"/>
      <c r="M88" s="232"/>
      <c r="N88" s="232"/>
      <c r="O88" s="232"/>
      <c r="P88" s="232"/>
      <c r="Q88" s="232"/>
      <c r="R88" s="232"/>
      <c r="S88" s="232"/>
      <c r="T88" s="232"/>
      <c r="U88" s="232"/>
      <c r="V88" s="232"/>
      <c r="W88" s="232"/>
      <c r="X88" s="232"/>
      <c r="Y88" s="232"/>
      <c r="Z88" s="232"/>
    </row>
    <row r="89" spans="1:26" ht="22.5">
      <c r="A89" s="239">
        <v>35</v>
      </c>
      <c r="B89" s="269" t="s">
        <v>362</v>
      </c>
      <c r="C89" s="267" t="s">
        <v>363</v>
      </c>
      <c r="D89" s="268" t="s">
        <v>220</v>
      </c>
      <c r="E89" s="268">
        <v>1</v>
      </c>
      <c r="F89" s="242">
        <v>41.15</v>
      </c>
      <c r="G89" s="243">
        <f t="shared" si="2"/>
        <v>41.15</v>
      </c>
      <c r="H89" s="239">
        <v>12</v>
      </c>
      <c r="I89" s="244">
        <f t="shared" si="3"/>
        <v>3.4291666666666667</v>
      </c>
      <c r="J89" s="230"/>
      <c r="K89" s="230"/>
      <c r="L89" s="230"/>
      <c r="M89" s="232"/>
      <c r="N89" s="232"/>
      <c r="O89" s="232"/>
      <c r="P89" s="232"/>
      <c r="Q89" s="232"/>
      <c r="R89" s="232"/>
      <c r="S89" s="232"/>
      <c r="T89" s="232"/>
      <c r="U89" s="232"/>
      <c r="V89" s="232"/>
      <c r="W89" s="232"/>
      <c r="X89" s="232"/>
      <c r="Y89" s="232"/>
      <c r="Z89" s="232"/>
    </row>
    <row r="90" spans="1:26">
      <c r="A90" s="239">
        <v>36</v>
      </c>
      <c r="B90" s="269" t="s">
        <v>364</v>
      </c>
      <c r="C90" s="267" t="s">
        <v>365</v>
      </c>
      <c r="D90" s="268" t="s">
        <v>220</v>
      </c>
      <c r="E90" s="268">
        <v>1</v>
      </c>
      <c r="F90" s="242">
        <v>22.77</v>
      </c>
      <c r="G90" s="243">
        <f t="shared" si="2"/>
        <v>22.77</v>
      </c>
      <c r="H90" s="239">
        <v>12</v>
      </c>
      <c r="I90" s="244">
        <f t="shared" si="3"/>
        <v>1.8975</v>
      </c>
      <c r="J90" s="230"/>
      <c r="K90" s="230"/>
      <c r="L90" s="230"/>
      <c r="M90" s="232"/>
      <c r="N90" s="232"/>
      <c r="O90" s="232"/>
      <c r="P90" s="232"/>
      <c r="Q90" s="232"/>
      <c r="R90" s="232"/>
      <c r="S90" s="232"/>
      <c r="T90" s="232"/>
      <c r="U90" s="232"/>
      <c r="V90" s="232"/>
      <c r="W90" s="232"/>
      <c r="X90" s="232"/>
      <c r="Y90" s="232"/>
      <c r="Z90" s="232"/>
    </row>
    <row r="91" spans="1:26" ht="22.5">
      <c r="A91" s="239">
        <v>37</v>
      </c>
      <c r="B91" s="269" t="s">
        <v>366</v>
      </c>
      <c r="C91" s="267" t="s">
        <v>367</v>
      </c>
      <c r="D91" s="268" t="s">
        <v>220</v>
      </c>
      <c r="E91" s="268">
        <v>1</v>
      </c>
      <c r="F91" s="242">
        <v>49.48</v>
      </c>
      <c r="G91" s="243">
        <f t="shared" si="2"/>
        <v>49.48</v>
      </c>
      <c r="H91" s="239">
        <v>12</v>
      </c>
      <c r="I91" s="244">
        <f t="shared" si="3"/>
        <v>4.1233333333333331</v>
      </c>
      <c r="J91" s="230"/>
      <c r="K91" s="230"/>
      <c r="L91" s="230"/>
      <c r="M91" s="232"/>
      <c r="N91" s="232"/>
      <c r="O91" s="232"/>
      <c r="P91" s="232"/>
      <c r="Q91" s="232"/>
      <c r="R91" s="232"/>
      <c r="S91" s="232"/>
      <c r="T91" s="232"/>
      <c r="U91" s="232"/>
      <c r="V91" s="232"/>
      <c r="W91" s="232"/>
      <c r="X91" s="232"/>
      <c r="Y91" s="232"/>
      <c r="Z91" s="232"/>
    </row>
    <row r="92" spans="1:26" ht="22.5">
      <c r="A92" s="239">
        <v>38</v>
      </c>
      <c r="B92" s="271" t="s">
        <v>368</v>
      </c>
      <c r="C92" s="272" t="s">
        <v>369</v>
      </c>
      <c r="D92" s="273" t="s">
        <v>296</v>
      </c>
      <c r="E92" s="273">
        <v>1</v>
      </c>
      <c r="F92" s="242">
        <v>9.86</v>
      </c>
      <c r="G92" s="243">
        <f t="shared" si="2"/>
        <v>9.86</v>
      </c>
      <c r="H92" s="274">
        <v>12</v>
      </c>
      <c r="I92" s="244">
        <f t="shared" si="3"/>
        <v>0.82166666666666666</v>
      </c>
      <c r="J92" s="230"/>
      <c r="K92" s="230"/>
      <c r="L92" s="230"/>
      <c r="M92" s="232"/>
      <c r="N92" s="232"/>
      <c r="O92" s="232"/>
      <c r="P92" s="232"/>
      <c r="Q92" s="232"/>
      <c r="R92" s="232"/>
      <c r="S92" s="232"/>
      <c r="T92" s="232"/>
      <c r="U92" s="232"/>
      <c r="V92" s="232"/>
      <c r="W92" s="232"/>
      <c r="X92" s="232"/>
      <c r="Y92" s="232"/>
      <c r="Z92" s="232"/>
    </row>
    <row r="93" spans="1:26">
      <c r="A93" s="239">
        <v>39</v>
      </c>
      <c r="B93" s="269" t="s">
        <v>370</v>
      </c>
      <c r="C93" s="267" t="s">
        <v>371</v>
      </c>
      <c r="D93" s="268" t="s">
        <v>220</v>
      </c>
      <c r="E93" s="268">
        <v>1</v>
      </c>
      <c r="F93" s="242">
        <v>43.95</v>
      </c>
      <c r="G93" s="243">
        <f t="shared" si="2"/>
        <v>43.95</v>
      </c>
      <c r="H93" s="239">
        <v>12</v>
      </c>
      <c r="I93" s="244">
        <f t="shared" si="3"/>
        <v>3.6625000000000001</v>
      </c>
      <c r="J93" s="230"/>
      <c r="K93" s="230"/>
      <c r="L93" s="230"/>
      <c r="M93" s="232"/>
      <c r="N93" s="232"/>
      <c r="O93" s="232"/>
      <c r="P93" s="232"/>
      <c r="Q93" s="232"/>
      <c r="R93" s="232"/>
      <c r="S93" s="232"/>
      <c r="T93" s="232"/>
      <c r="U93" s="232"/>
      <c r="V93" s="232"/>
      <c r="W93" s="232"/>
      <c r="X93" s="232"/>
      <c r="Y93" s="232"/>
      <c r="Z93" s="232"/>
    </row>
    <row r="94" spans="1:26" ht="22.5">
      <c r="A94" s="239">
        <v>40</v>
      </c>
      <c r="B94" s="269" t="s">
        <v>372</v>
      </c>
      <c r="C94" s="267" t="s">
        <v>373</v>
      </c>
      <c r="D94" s="268" t="s">
        <v>220</v>
      </c>
      <c r="E94" s="268">
        <v>1</v>
      </c>
      <c r="F94" s="242">
        <v>46.96</v>
      </c>
      <c r="G94" s="243">
        <f t="shared" si="2"/>
        <v>46.96</v>
      </c>
      <c r="H94" s="239">
        <v>12</v>
      </c>
      <c r="I94" s="244">
        <f t="shared" si="3"/>
        <v>3.9133333333333336</v>
      </c>
      <c r="J94" s="230"/>
      <c r="K94" s="230"/>
      <c r="L94" s="230"/>
      <c r="M94" s="232"/>
      <c r="N94" s="232"/>
      <c r="O94" s="232"/>
      <c r="P94" s="232"/>
      <c r="Q94" s="232"/>
      <c r="R94" s="232"/>
      <c r="S94" s="232"/>
      <c r="T94" s="232"/>
      <c r="U94" s="232"/>
      <c r="V94" s="232"/>
      <c r="W94" s="232"/>
      <c r="X94" s="232"/>
      <c r="Y94" s="232"/>
      <c r="Z94" s="232"/>
    </row>
    <row r="95" spans="1:26" ht="22.5">
      <c r="A95" s="239">
        <v>41</v>
      </c>
      <c r="B95" s="275" t="s">
        <v>374</v>
      </c>
      <c r="C95" s="276" t="s">
        <v>375</v>
      </c>
      <c r="D95" s="273" t="s">
        <v>296</v>
      </c>
      <c r="E95" s="273">
        <v>1</v>
      </c>
      <c r="F95" s="242">
        <v>136.9</v>
      </c>
      <c r="G95" s="243">
        <f t="shared" si="2"/>
        <v>136.9</v>
      </c>
      <c r="H95" s="274">
        <v>12</v>
      </c>
      <c r="I95" s="244">
        <f t="shared" si="3"/>
        <v>11.408333333333333</v>
      </c>
      <c r="J95" s="230"/>
      <c r="K95" s="230"/>
      <c r="L95" s="230"/>
      <c r="M95" s="232"/>
      <c r="N95" s="232"/>
      <c r="O95" s="232"/>
      <c r="P95" s="232"/>
      <c r="Q95" s="232"/>
      <c r="R95" s="232"/>
      <c r="S95" s="232"/>
      <c r="T95" s="232"/>
      <c r="U95" s="232"/>
      <c r="V95" s="232"/>
      <c r="W95" s="232"/>
      <c r="X95" s="232"/>
      <c r="Y95" s="232"/>
      <c r="Z95" s="232"/>
    </row>
    <row r="96" spans="1:26" ht="22.5">
      <c r="A96" s="239">
        <v>42</v>
      </c>
      <c r="B96" s="275" t="s">
        <v>376</v>
      </c>
      <c r="C96" s="276" t="s">
        <v>377</v>
      </c>
      <c r="D96" s="268" t="s">
        <v>220</v>
      </c>
      <c r="E96" s="268">
        <v>1</v>
      </c>
      <c r="F96" s="242">
        <v>42.4</v>
      </c>
      <c r="G96" s="243">
        <f t="shared" si="2"/>
        <v>42.4</v>
      </c>
      <c r="H96" s="239">
        <v>12</v>
      </c>
      <c r="I96" s="244">
        <f t="shared" si="3"/>
        <v>3.5333333333333332</v>
      </c>
      <c r="J96" s="230"/>
      <c r="K96" s="230"/>
      <c r="L96" s="230"/>
      <c r="M96" s="232"/>
      <c r="N96" s="232"/>
      <c r="O96" s="232"/>
      <c r="P96" s="232"/>
      <c r="Q96" s="232"/>
      <c r="R96" s="232"/>
      <c r="S96" s="232"/>
      <c r="T96" s="232"/>
      <c r="U96" s="232"/>
      <c r="V96" s="232"/>
      <c r="W96" s="232"/>
      <c r="X96" s="232"/>
      <c r="Y96" s="232"/>
      <c r="Z96" s="232"/>
    </row>
    <row r="97" spans="1:26">
      <c r="A97" s="239">
        <v>43</v>
      </c>
      <c r="B97" s="275" t="s">
        <v>378</v>
      </c>
      <c r="C97" s="276" t="s">
        <v>379</v>
      </c>
      <c r="D97" s="268" t="s">
        <v>220</v>
      </c>
      <c r="E97" s="268">
        <v>1</v>
      </c>
      <c r="F97" s="242">
        <v>22.86</v>
      </c>
      <c r="G97" s="243">
        <f t="shared" si="2"/>
        <v>22.86</v>
      </c>
      <c r="H97" s="239">
        <v>6</v>
      </c>
      <c r="I97" s="244">
        <f t="shared" si="3"/>
        <v>3.81</v>
      </c>
      <c r="J97" s="230"/>
      <c r="K97" s="230"/>
      <c r="L97" s="230"/>
      <c r="M97" s="232"/>
      <c r="N97" s="232"/>
      <c r="O97" s="232"/>
      <c r="P97" s="232"/>
      <c r="Q97" s="232"/>
      <c r="R97" s="232"/>
      <c r="S97" s="232"/>
      <c r="T97" s="232"/>
      <c r="U97" s="232"/>
      <c r="V97" s="232"/>
      <c r="W97" s="232"/>
      <c r="X97" s="232"/>
      <c r="Y97" s="232"/>
      <c r="Z97" s="232"/>
    </row>
    <row r="98" spans="1:26" ht="22.5">
      <c r="A98" s="239">
        <v>44</v>
      </c>
      <c r="B98" s="275" t="s">
        <v>380</v>
      </c>
      <c r="C98" s="276" t="s">
        <v>381</v>
      </c>
      <c r="D98" s="277" t="s">
        <v>382</v>
      </c>
      <c r="E98" s="277">
        <v>1</v>
      </c>
      <c r="F98" s="242">
        <v>126.14</v>
      </c>
      <c r="G98" s="243">
        <f t="shared" si="2"/>
        <v>126.14</v>
      </c>
      <c r="H98" s="277">
        <v>12</v>
      </c>
      <c r="I98" s="244">
        <f t="shared" si="3"/>
        <v>10.511666666666667</v>
      </c>
      <c r="J98" s="230"/>
      <c r="K98" s="230"/>
      <c r="L98" s="230"/>
      <c r="M98" s="232"/>
      <c r="N98" s="232"/>
      <c r="O98" s="232"/>
      <c r="P98" s="232"/>
      <c r="Q98" s="232"/>
      <c r="R98" s="232"/>
      <c r="S98" s="232"/>
      <c r="T98" s="232"/>
      <c r="U98" s="232"/>
      <c r="V98" s="232"/>
      <c r="W98" s="232"/>
      <c r="X98" s="232"/>
      <c r="Y98" s="232"/>
      <c r="Z98" s="232"/>
    </row>
    <row r="99" spans="1:26" ht="22.5">
      <c r="A99" s="239">
        <v>45</v>
      </c>
      <c r="B99" s="275" t="s">
        <v>383</v>
      </c>
      <c r="C99" s="276" t="s">
        <v>384</v>
      </c>
      <c r="D99" s="277" t="s">
        <v>220</v>
      </c>
      <c r="E99" s="277">
        <v>2</v>
      </c>
      <c r="F99" s="242">
        <v>16.32</v>
      </c>
      <c r="G99" s="243">
        <f t="shared" si="2"/>
        <v>32.64</v>
      </c>
      <c r="H99" s="277">
        <v>6</v>
      </c>
      <c r="I99" s="244">
        <f t="shared" si="3"/>
        <v>5.44</v>
      </c>
      <c r="J99" s="230"/>
      <c r="K99" s="230"/>
      <c r="L99" s="230"/>
      <c r="M99" s="232"/>
      <c r="N99" s="232"/>
      <c r="O99" s="232"/>
      <c r="P99" s="232"/>
      <c r="Q99" s="232"/>
      <c r="R99" s="232"/>
      <c r="S99" s="232"/>
      <c r="T99" s="232"/>
      <c r="U99" s="232"/>
      <c r="V99" s="232"/>
      <c r="W99" s="232"/>
      <c r="X99" s="232"/>
      <c r="Y99" s="232"/>
      <c r="Z99" s="232"/>
    </row>
    <row r="100" spans="1:26">
      <c r="A100" s="430" t="s">
        <v>385</v>
      </c>
      <c r="B100" s="422"/>
      <c r="C100" s="422"/>
      <c r="D100" s="422"/>
      <c r="E100" s="422"/>
      <c r="F100" s="422"/>
      <c r="G100" s="422"/>
      <c r="H100" s="420"/>
      <c r="I100" s="257">
        <f>SUM(I55:I99)</f>
        <v>5940.2958333333327</v>
      </c>
      <c r="J100" s="230"/>
      <c r="K100" s="230"/>
      <c r="L100" s="230"/>
      <c r="M100" s="232"/>
      <c r="N100" s="232"/>
      <c r="O100" s="232"/>
      <c r="P100" s="232"/>
      <c r="Q100" s="232"/>
      <c r="R100" s="232"/>
      <c r="S100" s="232"/>
      <c r="T100" s="232"/>
      <c r="U100" s="232"/>
      <c r="V100" s="232"/>
      <c r="W100" s="232"/>
      <c r="X100" s="232"/>
      <c r="Y100" s="232"/>
      <c r="Z100" s="232"/>
    </row>
    <row r="101" spans="1:26">
      <c r="A101" s="278" t="s">
        <v>386</v>
      </c>
      <c r="B101" s="279"/>
      <c r="C101" s="279"/>
      <c r="D101" s="279"/>
      <c r="E101" s="279"/>
      <c r="F101" s="279"/>
      <c r="G101" s="259" t="s">
        <v>292</v>
      </c>
      <c r="H101" s="260">
        <v>52</v>
      </c>
      <c r="I101" s="280">
        <f>I100/H101</f>
        <v>114.23645833333332</v>
      </c>
      <c r="J101" s="262"/>
      <c r="K101" s="262"/>
      <c r="L101" s="262"/>
      <c r="M101" s="281"/>
      <c r="N101" s="281"/>
      <c r="O101" s="281"/>
      <c r="P101" s="281"/>
      <c r="Q101" s="281"/>
      <c r="R101" s="281"/>
      <c r="S101" s="281"/>
      <c r="T101" s="281"/>
      <c r="U101" s="281"/>
      <c r="V101" s="281"/>
      <c r="W101" s="281"/>
      <c r="X101" s="281"/>
      <c r="Y101" s="281"/>
      <c r="Z101" s="281"/>
    </row>
    <row r="102" spans="1:26">
      <c r="A102" s="282"/>
      <c r="B102" s="235"/>
      <c r="C102" s="235"/>
      <c r="D102" s="235"/>
      <c r="E102" s="235"/>
      <c r="F102" s="235"/>
      <c r="G102" s="235"/>
      <c r="H102" s="235"/>
      <c r="I102" s="283"/>
      <c r="J102" s="230"/>
      <c r="K102" s="230"/>
      <c r="L102" s="230"/>
      <c r="M102" s="231"/>
      <c r="N102" s="231"/>
      <c r="O102" s="231"/>
      <c r="P102" s="231"/>
      <c r="Q102" s="231"/>
      <c r="R102" s="231"/>
      <c r="S102" s="231"/>
      <c r="T102" s="231"/>
      <c r="U102" s="231"/>
      <c r="V102" s="231"/>
      <c r="W102" s="231"/>
      <c r="X102" s="231"/>
      <c r="Y102" s="231"/>
      <c r="Z102" s="231"/>
    </row>
    <row r="103" spans="1:26">
      <c r="A103" s="284"/>
      <c r="B103" s="235"/>
      <c r="C103" s="235"/>
      <c r="D103" s="235"/>
      <c r="E103" s="235"/>
      <c r="F103" s="235"/>
      <c r="G103" s="235"/>
      <c r="H103" s="235"/>
      <c r="I103" s="285"/>
      <c r="J103" s="230"/>
      <c r="K103" s="230"/>
      <c r="L103" s="230"/>
      <c r="M103" s="231"/>
      <c r="N103" s="231"/>
      <c r="O103" s="231"/>
      <c r="P103" s="231"/>
      <c r="Q103" s="231"/>
      <c r="R103" s="231"/>
      <c r="S103" s="231"/>
      <c r="T103" s="231"/>
      <c r="U103" s="231"/>
      <c r="V103" s="231"/>
      <c r="W103" s="231"/>
      <c r="X103" s="231"/>
      <c r="Y103" s="231"/>
      <c r="Z103" s="231"/>
    </row>
    <row r="104" spans="1:26">
      <c r="A104" s="424" t="s">
        <v>387</v>
      </c>
      <c r="B104" s="422"/>
      <c r="C104" s="422"/>
      <c r="D104" s="422"/>
      <c r="E104" s="422"/>
      <c r="F104" s="422"/>
      <c r="G104" s="422"/>
      <c r="H104" s="422"/>
      <c r="I104" s="420"/>
      <c r="J104" s="286"/>
      <c r="K104" s="286"/>
      <c r="L104" s="286"/>
      <c r="M104" s="287"/>
      <c r="N104" s="287"/>
      <c r="O104" s="287"/>
      <c r="P104" s="287"/>
      <c r="Q104" s="287"/>
      <c r="R104" s="287"/>
      <c r="S104" s="287"/>
      <c r="T104" s="287"/>
      <c r="U104" s="287"/>
      <c r="V104" s="287"/>
      <c r="W104" s="287"/>
      <c r="X104" s="287"/>
      <c r="Y104" s="287"/>
      <c r="Z104" s="287"/>
    </row>
    <row r="105" spans="1:26">
      <c r="A105" s="232"/>
      <c r="B105" s="265"/>
      <c r="C105" s="265"/>
      <c r="D105" s="265"/>
      <c r="E105" s="265"/>
      <c r="F105" s="265"/>
      <c r="G105" s="265"/>
      <c r="H105" s="265"/>
      <c r="I105" s="265"/>
      <c r="J105" s="230"/>
      <c r="K105" s="230"/>
      <c r="L105" s="230"/>
      <c r="M105" s="231"/>
      <c r="N105" s="231"/>
      <c r="O105" s="231"/>
      <c r="P105" s="231"/>
      <c r="Q105" s="231"/>
      <c r="R105" s="231"/>
      <c r="S105" s="231"/>
      <c r="T105" s="231"/>
      <c r="U105" s="231"/>
      <c r="V105" s="231"/>
      <c r="W105" s="231"/>
      <c r="X105" s="231"/>
      <c r="Y105" s="231"/>
      <c r="Z105" s="231"/>
    </row>
    <row r="106" spans="1:26">
      <c r="A106" s="425" t="s">
        <v>388</v>
      </c>
      <c r="B106" s="422"/>
      <c r="C106" s="422"/>
      <c r="D106" s="422"/>
      <c r="E106" s="422"/>
      <c r="F106" s="422"/>
      <c r="G106" s="422"/>
      <c r="H106" s="422"/>
      <c r="I106" s="420"/>
      <c r="J106" s="230"/>
      <c r="K106" s="230"/>
      <c r="L106" s="230"/>
      <c r="M106" s="231"/>
      <c r="N106" s="231"/>
      <c r="O106" s="231"/>
      <c r="P106" s="231"/>
      <c r="Q106" s="231"/>
      <c r="R106" s="231"/>
      <c r="S106" s="231"/>
      <c r="T106" s="231"/>
      <c r="U106" s="231"/>
      <c r="V106" s="231"/>
      <c r="W106" s="231"/>
      <c r="X106" s="231"/>
      <c r="Y106" s="231"/>
      <c r="Z106" s="231"/>
    </row>
    <row r="107" spans="1:26">
      <c r="A107" s="232"/>
      <c r="B107" s="265"/>
      <c r="C107" s="265"/>
      <c r="D107" s="265"/>
      <c r="E107" s="265"/>
      <c r="F107" s="265"/>
      <c r="G107" s="265"/>
      <c r="H107" s="265"/>
      <c r="I107" s="265"/>
      <c r="J107" s="230"/>
      <c r="K107" s="230"/>
      <c r="L107" s="230"/>
      <c r="M107" s="231"/>
      <c r="N107" s="231"/>
      <c r="O107" s="231"/>
      <c r="P107" s="231"/>
      <c r="Q107" s="231"/>
      <c r="R107" s="231"/>
      <c r="S107" s="231"/>
      <c r="T107" s="231"/>
      <c r="U107" s="231"/>
      <c r="V107" s="231"/>
      <c r="W107" s="231"/>
      <c r="X107" s="231"/>
      <c r="Y107" s="231"/>
      <c r="Z107" s="231"/>
    </row>
    <row r="108" spans="1:26" ht="21">
      <c r="A108" s="419" t="s">
        <v>196</v>
      </c>
      <c r="B108" s="420"/>
      <c r="C108" s="236" t="s">
        <v>389</v>
      </c>
      <c r="D108" s="237" t="s">
        <v>198</v>
      </c>
      <c r="E108" s="237" t="s">
        <v>199</v>
      </c>
      <c r="F108" s="238" t="s">
        <v>200</v>
      </c>
      <c r="G108" s="237" t="s">
        <v>201</v>
      </c>
      <c r="H108" s="237" t="s">
        <v>202</v>
      </c>
      <c r="I108" s="237" t="s">
        <v>203</v>
      </c>
      <c r="J108" s="230"/>
      <c r="K108" s="230"/>
      <c r="L108" s="230"/>
      <c r="M108" s="231"/>
      <c r="N108" s="231"/>
      <c r="O108" s="231"/>
      <c r="P108" s="231"/>
      <c r="Q108" s="231"/>
      <c r="R108" s="231"/>
      <c r="S108" s="231"/>
      <c r="T108" s="231"/>
      <c r="U108" s="231"/>
      <c r="V108" s="231"/>
      <c r="W108" s="231"/>
      <c r="X108" s="231"/>
      <c r="Y108" s="231"/>
      <c r="Z108" s="231"/>
    </row>
    <row r="109" spans="1:26" ht="22.5">
      <c r="A109" s="239">
        <v>1</v>
      </c>
      <c r="B109" s="249" t="s">
        <v>390</v>
      </c>
      <c r="C109" s="249" t="s">
        <v>391</v>
      </c>
      <c r="D109" s="256" t="s">
        <v>296</v>
      </c>
      <c r="E109" s="256">
        <v>1</v>
      </c>
      <c r="F109" s="242">
        <v>382.11</v>
      </c>
      <c r="G109" s="243">
        <f t="shared" ref="G109:G121" si="4">E109*F109</f>
        <v>382.11</v>
      </c>
      <c r="H109" s="256">
        <v>12</v>
      </c>
      <c r="I109" s="244">
        <f t="shared" ref="I109:I121" si="5">G109/H109</f>
        <v>31.842500000000001</v>
      </c>
      <c r="J109" s="230"/>
      <c r="K109" s="230"/>
      <c r="L109" s="230"/>
      <c r="M109" s="232"/>
      <c r="N109" s="232"/>
      <c r="O109" s="232"/>
      <c r="P109" s="232"/>
      <c r="Q109" s="232"/>
      <c r="R109" s="232"/>
      <c r="S109" s="232"/>
      <c r="T109" s="232"/>
      <c r="U109" s="232"/>
      <c r="V109" s="232"/>
      <c r="W109" s="232"/>
      <c r="X109" s="232"/>
      <c r="Y109" s="232"/>
      <c r="Z109" s="232"/>
    </row>
    <row r="110" spans="1:26">
      <c r="A110" s="239">
        <v>2</v>
      </c>
      <c r="B110" s="249" t="s">
        <v>392</v>
      </c>
      <c r="C110" s="249" t="s">
        <v>393</v>
      </c>
      <c r="D110" s="256" t="s">
        <v>296</v>
      </c>
      <c r="E110" s="256">
        <v>1</v>
      </c>
      <c r="F110" s="242">
        <v>4501.07</v>
      </c>
      <c r="G110" s="243">
        <f t="shared" si="4"/>
        <v>4501.07</v>
      </c>
      <c r="H110" s="256">
        <v>30</v>
      </c>
      <c r="I110" s="244">
        <f t="shared" si="5"/>
        <v>150.03566666666666</v>
      </c>
      <c r="J110" s="230"/>
      <c r="K110" s="230"/>
      <c r="L110" s="230"/>
      <c r="M110" s="232"/>
      <c r="N110" s="232"/>
      <c r="O110" s="232"/>
      <c r="P110" s="232"/>
      <c r="Q110" s="232"/>
      <c r="R110" s="232"/>
      <c r="S110" s="232"/>
      <c r="T110" s="232"/>
      <c r="U110" s="232"/>
      <c r="V110" s="232"/>
      <c r="W110" s="232"/>
      <c r="X110" s="232"/>
      <c r="Y110" s="232"/>
      <c r="Z110" s="232"/>
    </row>
    <row r="111" spans="1:26" ht="33.75">
      <c r="A111" s="239">
        <v>3</v>
      </c>
      <c r="B111" s="249" t="s">
        <v>394</v>
      </c>
      <c r="C111" s="249" t="s">
        <v>395</v>
      </c>
      <c r="D111" s="256" t="s">
        <v>296</v>
      </c>
      <c r="E111" s="256">
        <v>8</v>
      </c>
      <c r="F111" s="242">
        <v>854.06</v>
      </c>
      <c r="G111" s="243">
        <f t="shared" si="4"/>
        <v>6832.48</v>
      </c>
      <c r="H111" s="256">
        <v>24</v>
      </c>
      <c r="I111" s="244">
        <f t="shared" si="5"/>
        <v>284.68666666666667</v>
      </c>
      <c r="J111" s="230"/>
      <c r="K111" s="230"/>
      <c r="L111" s="230"/>
      <c r="M111" s="232"/>
      <c r="N111" s="232"/>
      <c r="O111" s="232"/>
      <c r="P111" s="232"/>
      <c r="Q111" s="232"/>
      <c r="R111" s="232"/>
      <c r="S111" s="232"/>
      <c r="T111" s="232"/>
      <c r="U111" s="232"/>
      <c r="V111" s="232"/>
      <c r="W111" s="232"/>
      <c r="X111" s="232"/>
      <c r="Y111" s="232"/>
      <c r="Z111" s="232"/>
    </row>
    <row r="112" spans="1:26" ht="33.75">
      <c r="A112" s="239">
        <v>4</v>
      </c>
      <c r="B112" s="246" t="s">
        <v>396</v>
      </c>
      <c r="C112" s="249" t="s">
        <v>397</v>
      </c>
      <c r="D112" s="256" t="s">
        <v>214</v>
      </c>
      <c r="E112" s="256">
        <v>5</v>
      </c>
      <c r="F112" s="242">
        <v>757.97</v>
      </c>
      <c r="G112" s="243">
        <f t="shared" si="4"/>
        <v>3789.8500000000004</v>
      </c>
      <c r="H112" s="256">
        <v>30</v>
      </c>
      <c r="I112" s="244">
        <f t="shared" si="5"/>
        <v>126.32833333333335</v>
      </c>
      <c r="J112" s="230"/>
      <c r="K112" s="230"/>
      <c r="L112" s="230"/>
      <c r="M112" s="232"/>
      <c r="N112" s="232"/>
      <c r="O112" s="232"/>
      <c r="P112" s="232"/>
      <c r="Q112" s="232"/>
      <c r="R112" s="232"/>
      <c r="S112" s="232"/>
      <c r="T112" s="232"/>
      <c r="U112" s="232"/>
      <c r="V112" s="232"/>
      <c r="W112" s="232"/>
      <c r="X112" s="232"/>
      <c r="Y112" s="232"/>
      <c r="Z112" s="232"/>
    </row>
    <row r="113" spans="1:26" ht="22.5">
      <c r="A113" s="239">
        <v>5</v>
      </c>
      <c r="B113" s="270" t="s">
        <v>398</v>
      </c>
      <c r="C113" s="270" t="s">
        <v>399</v>
      </c>
      <c r="D113" s="288" t="s">
        <v>296</v>
      </c>
      <c r="E113" s="288">
        <v>1</v>
      </c>
      <c r="F113" s="242">
        <v>7446.2</v>
      </c>
      <c r="G113" s="243">
        <f t="shared" si="4"/>
        <v>7446.2</v>
      </c>
      <c r="H113" s="288">
        <v>30</v>
      </c>
      <c r="I113" s="244">
        <f t="shared" si="5"/>
        <v>248.20666666666665</v>
      </c>
      <c r="J113" s="230"/>
      <c r="K113" s="230"/>
      <c r="L113" s="230"/>
      <c r="M113" s="232"/>
      <c r="N113" s="232"/>
      <c r="O113" s="232"/>
      <c r="P113" s="232"/>
      <c r="Q113" s="232"/>
      <c r="R113" s="232"/>
      <c r="S113" s="232"/>
      <c r="T113" s="232"/>
      <c r="U113" s="232"/>
      <c r="V113" s="232"/>
      <c r="W113" s="232"/>
      <c r="X113" s="232"/>
      <c r="Y113" s="232"/>
      <c r="Z113" s="232"/>
    </row>
    <row r="114" spans="1:26" ht="22.5">
      <c r="A114" s="239">
        <v>6</v>
      </c>
      <c r="B114" s="270" t="s">
        <v>400</v>
      </c>
      <c r="C114" s="270" t="s">
        <v>401</v>
      </c>
      <c r="D114" s="288" t="s">
        <v>296</v>
      </c>
      <c r="E114" s="288">
        <v>2</v>
      </c>
      <c r="F114" s="242">
        <v>204.07</v>
      </c>
      <c r="G114" s="243">
        <f t="shared" si="4"/>
        <v>408.14</v>
      </c>
      <c r="H114" s="288">
        <v>24</v>
      </c>
      <c r="I114" s="244">
        <f t="shared" si="5"/>
        <v>17.005833333333332</v>
      </c>
      <c r="J114" s="230"/>
      <c r="K114" s="230"/>
      <c r="L114" s="230"/>
      <c r="M114" s="232"/>
      <c r="N114" s="232"/>
      <c r="O114" s="232"/>
      <c r="P114" s="232"/>
      <c r="Q114" s="232"/>
      <c r="R114" s="232"/>
      <c r="S114" s="232"/>
      <c r="T114" s="232"/>
      <c r="U114" s="232"/>
      <c r="V114" s="232"/>
      <c r="W114" s="232"/>
      <c r="X114" s="232"/>
      <c r="Y114" s="232"/>
      <c r="Z114" s="232"/>
    </row>
    <row r="115" spans="1:26" ht="22.5">
      <c r="A115" s="239">
        <v>7</v>
      </c>
      <c r="B115" s="267" t="s">
        <v>402</v>
      </c>
      <c r="C115" s="267" t="s">
        <v>403</v>
      </c>
      <c r="D115" s="288" t="s">
        <v>296</v>
      </c>
      <c r="E115" s="288">
        <v>2</v>
      </c>
      <c r="F115" s="242">
        <v>10378.83</v>
      </c>
      <c r="G115" s="243">
        <f t="shared" si="4"/>
        <v>20757.66</v>
      </c>
      <c r="H115" s="288">
        <v>30</v>
      </c>
      <c r="I115" s="244">
        <f t="shared" si="5"/>
        <v>691.92200000000003</v>
      </c>
      <c r="J115" s="230"/>
      <c r="K115" s="230"/>
      <c r="L115" s="230"/>
      <c r="M115" s="232"/>
      <c r="N115" s="232"/>
      <c r="O115" s="232"/>
      <c r="P115" s="232"/>
      <c r="Q115" s="232"/>
      <c r="R115" s="232"/>
      <c r="S115" s="232"/>
      <c r="T115" s="232"/>
      <c r="U115" s="232"/>
      <c r="V115" s="232"/>
      <c r="W115" s="232"/>
      <c r="X115" s="232"/>
      <c r="Y115" s="232"/>
      <c r="Z115" s="232"/>
    </row>
    <row r="116" spans="1:26">
      <c r="A116" s="239">
        <v>8</v>
      </c>
      <c r="B116" s="270" t="s">
        <v>404</v>
      </c>
      <c r="C116" s="270" t="s">
        <v>405</v>
      </c>
      <c r="D116" s="288" t="s">
        <v>296</v>
      </c>
      <c r="E116" s="288">
        <v>10</v>
      </c>
      <c r="F116" s="242">
        <v>71.11</v>
      </c>
      <c r="G116" s="243">
        <f t="shared" si="4"/>
        <v>711.1</v>
      </c>
      <c r="H116" s="288">
        <v>24</v>
      </c>
      <c r="I116" s="244">
        <f t="shared" si="5"/>
        <v>29.629166666666666</v>
      </c>
      <c r="J116" s="230"/>
      <c r="K116" s="230"/>
      <c r="L116" s="230"/>
      <c r="M116" s="232"/>
      <c r="N116" s="232"/>
      <c r="O116" s="232"/>
      <c r="P116" s="232"/>
      <c r="Q116" s="232"/>
      <c r="R116" s="232"/>
      <c r="S116" s="232"/>
      <c r="T116" s="232"/>
      <c r="U116" s="232"/>
      <c r="V116" s="232"/>
      <c r="W116" s="232"/>
      <c r="X116" s="232"/>
      <c r="Y116" s="232"/>
      <c r="Z116" s="232"/>
    </row>
    <row r="117" spans="1:26" ht="33.75">
      <c r="A117" s="239">
        <v>9</v>
      </c>
      <c r="B117" s="270" t="s">
        <v>406</v>
      </c>
      <c r="C117" s="270" t="s">
        <v>407</v>
      </c>
      <c r="D117" s="288" t="s">
        <v>296</v>
      </c>
      <c r="E117" s="288">
        <v>100</v>
      </c>
      <c r="F117" s="242">
        <v>77.64</v>
      </c>
      <c r="G117" s="243">
        <f t="shared" si="4"/>
        <v>7764</v>
      </c>
      <c r="H117" s="288">
        <v>24</v>
      </c>
      <c r="I117" s="244">
        <f t="shared" si="5"/>
        <v>323.5</v>
      </c>
      <c r="J117" s="230"/>
      <c r="K117" s="230"/>
      <c r="L117" s="230"/>
      <c r="M117" s="232"/>
      <c r="N117" s="232"/>
      <c r="O117" s="232"/>
      <c r="P117" s="232"/>
      <c r="Q117" s="232"/>
      <c r="R117" s="232"/>
      <c r="S117" s="232"/>
      <c r="T117" s="232"/>
      <c r="U117" s="232"/>
      <c r="V117" s="232"/>
      <c r="W117" s="232"/>
      <c r="X117" s="232"/>
      <c r="Y117" s="232"/>
      <c r="Z117" s="232"/>
    </row>
    <row r="118" spans="1:26" ht="33.75">
      <c r="A118" s="239">
        <v>10</v>
      </c>
      <c r="B118" s="270" t="s">
        <v>408</v>
      </c>
      <c r="C118" s="270" t="s">
        <v>409</v>
      </c>
      <c r="D118" s="288" t="s">
        <v>296</v>
      </c>
      <c r="E118" s="288">
        <v>40</v>
      </c>
      <c r="F118" s="242">
        <v>483.82</v>
      </c>
      <c r="G118" s="243">
        <f t="shared" si="4"/>
        <v>19352.8</v>
      </c>
      <c r="H118" s="288">
        <v>24</v>
      </c>
      <c r="I118" s="244">
        <f t="shared" si="5"/>
        <v>806.36666666666667</v>
      </c>
      <c r="J118" s="230"/>
      <c r="K118" s="230"/>
      <c r="L118" s="230"/>
      <c r="M118" s="232"/>
      <c r="N118" s="232"/>
      <c r="O118" s="232"/>
      <c r="P118" s="232"/>
      <c r="Q118" s="232"/>
      <c r="R118" s="232"/>
      <c r="S118" s="232"/>
      <c r="T118" s="232"/>
      <c r="U118" s="232"/>
      <c r="V118" s="232"/>
      <c r="W118" s="232"/>
      <c r="X118" s="232"/>
      <c r="Y118" s="232"/>
      <c r="Z118" s="232"/>
    </row>
    <row r="119" spans="1:26" ht="33.75">
      <c r="A119" s="239">
        <v>11</v>
      </c>
      <c r="B119" s="270" t="s">
        <v>410</v>
      </c>
      <c r="C119" s="270" t="s">
        <v>411</v>
      </c>
      <c r="D119" s="288" t="s">
        <v>296</v>
      </c>
      <c r="E119" s="288">
        <v>10</v>
      </c>
      <c r="F119" s="242">
        <v>191.95</v>
      </c>
      <c r="G119" s="243">
        <f t="shared" si="4"/>
        <v>1919.5</v>
      </c>
      <c r="H119" s="288">
        <v>24</v>
      </c>
      <c r="I119" s="244">
        <f t="shared" si="5"/>
        <v>79.979166666666671</v>
      </c>
      <c r="J119" s="230"/>
      <c r="K119" s="230"/>
      <c r="L119" s="230"/>
      <c r="M119" s="232"/>
      <c r="N119" s="232"/>
      <c r="O119" s="232"/>
      <c r="P119" s="232"/>
      <c r="Q119" s="232"/>
      <c r="R119" s="232"/>
      <c r="S119" s="232"/>
      <c r="T119" s="232"/>
      <c r="U119" s="232"/>
      <c r="V119" s="232"/>
      <c r="W119" s="232"/>
      <c r="X119" s="232"/>
      <c r="Y119" s="232"/>
      <c r="Z119" s="232"/>
    </row>
    <row r="120" spans="1:26" ht="33.75">
      <c r="A120" s="239">
        <v>12</v>
      </c>
      <c r="B120" s="270" t="s">
        <v>412</v>
      </c>
      <c r="C120" s="270" t="s">
        <v>572</v>
      </c>
      <c r="D120" s="288" t="s">
        <v>296</v>
      </c>
      <c r="E120" s="288">
        <v>2</v>
      </c>
      <c r="F120" s="242">
        <v>552.57000000000005</v>
      </c>
      <c r="G120" s="243">
        <f t="shared" si="4"/>
        <v>1105.1400000000001</v>
      </c>
      <c r="H120" s="288">
        <v>24</v>
      </c>
      <c r="I120" s="244">
        <f t="shared" si="5"/>
        <v>46.047500000000007</v>
      </c>
      <c r="J120" s="230"/>
      <c r="K120" s="230"/>
      <c r="L120" s="230"/>
      <c r="M120" s="232"/>
      <c r="N120" s="232"/>
      <c r="O120" s="232"/>
      <c r="P120" s="232"/>
      <c r="Q120" s="232"/>
      <c r="R120" s="232"/>
      <c r="S120" s="232"/>
      <c r="T120" s="232"/>
      <c r="U120" s="232"/>
      <c r="V120" s="232"/>
      <c r="W120" s="232"/>
      <c r="X120" s="232"/>
      <c r="Y120" s="232"/>
      <c r="Z120" s="232"/>
    </row>
    <row r="121" spans="1:26" ht="22.5">
      <c r="A121" s="239">
        <v>13</v>
      </c>
      <c r="B121" s="270" t="s">
        <v>413</v>
      </c>
      <c r="C121" s="270" t="s">
        <v>414</v>
      </c>
      <c r="D121" s="288" t="s">
        <v>296</v>
      </c>
      <c r="E121" s="288">
        <v>2</v>
      </c>
      <c r="F121" s="242">
        <v>2246.86</v>
      </c>
      <c r="G121" s="243">
        <f t="shared" si="4"/>
        <v>4493.72</v>
      </c>
      <c r="H121" s="288">
        <v>24</v>
      </c>
      <c r="I121" s="244">
        <f t="shared" si="5"/>
        <v>187.23833333333334</v>
      </c>
      <c r="J121" s="230"/>
      <c r="K121" s="230"/>
      <c r="L121" s="230"/>
      <c r="M121" s="232"/>
      <c r="N121" s="232"/>
      <c r="O121" s="232"/>
      <c r="P121" s="232"/>
      <c r="Q121" s="232"/>
      <c r="R121" s="232"/>
      <c r="S121" s="232"/>
      <c r="T121" s="232"/>
      <c r="U121" s="232"/>
      <c r="V121" s="232"/>
      <c r="W121" s="232"/>
      <c r="X121" s="232"/>
      <c r="Y121" s="232"/>
      <c r="Z121" s="232"/>
    </row>
    <row r="122" spans="1:26">
      <c r="A122" s="423" t="s">
        <v>415</v>
      </c>
      <c r="B122" s="422"/>
      <c r="C122" s="422"/>
      <c r="D122" s="422"/>
      <c r="E122" s="422"/>
      <c r="F122" s="422"/>
      <c r="G122" s="422"/>
      <c r="H122" s="420"/>
      <c r="I122" s="289">
        <f>SUM(I109:I121)</f>
        <v>3022.7885000000001</v>
      </c>
      <c r="J122" s="230"/>
      <c r="K122" s="230"/>
      <c r="L122" s="230"/>
      <c r="M122" s="231"/>
      <c r="N122" s="231"/>
      <c r="O122" s="231"/>
      <c r="P122" s="231"/>
      <c r="Q122" s="231"/>
      <c r="R122" s="231"/>
      <c r="S122" s="231"/>
      <c r="T122" s="231"/>
      <c r="U122" s="231"/>
      <c r="V122" s="231"/>
      <c r="W122" s="231"/>
      <c r="X122" s="231"/>
      <c r="Y122" s="231"/>
      <c r="Z122" s="231"/>
    </row>
    <row r="123" spans="1:26">
      <c r="A123" s="290" t="s">
        <v>416</v>
      </c>
      <c r="B123" s="279"/>
      <c r="C123" s="279"/>
      <c r="D123" s="279"/>
      <c r="E123" s="279"/>
      <c r="F123" s="279"/>
      <c r="G123" s="259" t="s">
        <v>292</v>
      </c>
      <c r="H123" s="260">
        <v>52</v>
      </c>
      <c r="I123" s="291">
        <f>I122/H123</f>
        <v>58.130548076923077</v>
      </c>
      <c r="J123" s="262"/>
      <c r="K123" s="262"/>
      <c r="L123" s="262"/>
      <c r="M123" s="263"/>
      <c r="N123" s="263"/>
      <c r="O123" s="263"/>
      <c r="P123" s="263"/>
      <c r="Q123" s="263"/>
      <c r="R123" s="263"/>
      <c r="S123" s="263"/>
      <c r="T123" s="263"/>
      <c r="U123" s="263"/>
      <c r="V123" s="263"/>
      <c r="W123" s="263"/>
      <c r="X123" s="263"/>
      <c r="Y123" s="263"/>
      <c r="Z123" s="263"/>
    </row>
    <row r="124" spans="1:26">
      <c r="A124" s="232"/>
      <c r="B124" s="231"/>
      <c r="C124" s="231"/>
      <c r="D124" s="231"/>
      <c r="E124" s="231"/>
      <c r="F124" s="233"/>
      <c r="G124" s="231"/>
      <c r="H124" s="231"/>
      <c r="I124" s="231"/>
      <c r="J124" s="230"/>
      <c r="K124" s="230"/>
      <c r="L124" s="230"/>
      <c r="M124" s="231"/>
      <c r="N124" s="231"/>
      <c r="O124" s="231"/>
      <c r="P124" s="231"/>
      <c r="Q124" s="231"/>
      <c r="R124" s="231"/>
      <c r="S124" s="231"/>
      <c r="T124" s="231"/>
      <c r="U124" s="231"/>
      <c r="V124" s="231"/>
      <c r="W124" s="231"/>
      <c r="X124" s="231"/>
      <c r="Y124" s="231"/>
      <c r="Z124" s="231"/>
    </row>
    <row r="125" spans="1:26">
      <c r="A125" s="232"/>
      <c r="B125" s="231"/>
      <c r="C125" s="231"/>
      <c r="D125" s="231"/>
      <c r="E125" s="231"/>
      <c r="F125" s="233"/>
      <c r="G125" s="231"/>
      <c r="H125" s="231"/>
      <c r="I125" s="231"/>
      <c r="J125" s="230"/>
      <c r="K125" s="230"/>
      <c r="L125" s="230"/>
      <c r="M125" s="231"/>
      <c r="N125" s="231"/>
      <c r="O125" s="231"/>
      <c r="P125" s="231"/>
      <c r="Q125" s="231"/>
      <c r="R125" s="231"/>
      <c r="S125" s="231"/>
      <c r="T125" s="231"/>
      <c r="U125" s="231"/>
      <c r="V125" s="231"/>
      <c r="W125" s="231"/>
      <c r="X125" s="231"/>
      <c r="Y125" s="231"/>
      <c r="Z125" s="231"/>
    </row>
    <row r="126" spans="1:26">
      <c r="A126" s="424" t="s">
        <v>417</v>
      </c>
      <c r="B126" s="422"/>
      <c r="C126" s="422"/>
      <c r="D126" s="422"/>
      <c r="E126" s="422"/>
      <c r="F126" s="422"/>
      <c r="G126" s="422"/>
      <c r="H126" s="422"/>
      <c r="I126" s="420"/>
      <c r="J126" s="286"/>
      <c r="K126" s="286"/>
      <c r="L126" s="286"/>
      <c r="M126" s="287"/>
      <c r="N126" s="287"/>
      <c r="O126" s="287"/>
      <c r="P126" s="287"/>
      <c r="Q126" s="287"/>
      <c r="R126" s="287"/>
      <c r="S126" s="287"/>
      <c r="T126" s="287"/>
      <c r="U126" s="287"/>
      <c r="V126" s="287"/>
      <c r="W126" s="287"/>
      <c r="X126" s="287"/>
      <c r="Y126" s="287"/>
      <c r="Z126" s="287"/>
    </row>
    <row r="127" spans="1:26" ht="21">
      <c r="A127" s="419" t="s">
        <v>196</v>
      </c>
      <c r="B127" s="420"/>
      <c r="C127" s="236" t="s">
        <v>197</v>
      </c>
      <c r="D127" s="237" t="s">
        <v>198</v>
      </c>
      <c r="E127" s="237" t="s">
        <v>199</v>
      </c>
      <c r="F127" s="238" t="s">
        <v>200</v>
      </c>
      <c r="G127" s="237" t="s">
        <v>201</v>
      </c>
      <c r="H127" s="237" t="s">
        <v>202</v>
      </c>
      <c r="I127" s="237" t="s">
        <v>203</v>
      </c>
      <c r="J127" s="230"/>
      <c r="K127" s="230"/>
      <c r="L127" s="230"/>
      <c r="M127" s="231"/>
      <c r="N127" s="231"/>
      <c r="O127" s="231"/>
      <c r="P127" s="231"/>
      <c r="Q127" s="231"/>
      <c r="R127" s="231"/>
      <c r="S127" s="231"/>
      <c r="T127" s="231"/>
      <c r="U127" s="231"/>
      <c r="V127" s="231"/>
      <c r="W127" s="231"/>
      <c r="X127" s="231"/>
      <c r="Y127" s="231"/>
      <c r="Z127" s="231"/>
    </row>
    <row r="128" spans="1:26">
      <c r="A128" s="239">
        <v>1</v>
      </c>
      <c r="B128" s="270" t="s">
        <v>418</v>
      </c>
      <c r="C128" s="270" t="s">
        <v>419</v>
      </c>
      <c r="D128" s="288" t="s">
        <v>220</v>
      </c>
      <c r="E128" s="288">
        <v>4</v>
      </c>
      <c r="F128" s="242">
        <v>76.599999999999994</v>
      </c>
      <c r="G128" s="243">
        <f t="shared" ref="G128:G138" si="6">E128*F128</f>
        <v>306.39999999999998</v>
      </c>
      <c r="H128" s="288">
        <v>6</v>
      </c>
      <c r="I128" s="244">
        <f t="shared" ref="I128:I138" si="7">G128/H128</f>
        <v>51.066666666666663</v>
      </c>
      <c r="J128" s="230"/>
      <c r="K128" s="230"/>
      <c r="L128" s="230"/>
      <c r="M128" s="231"/>
      <c r="N128" s="231"/>
      <c r="O128" s="231"/>
      <c r="P128" s="231"/>
      <c r="Q128" s="231"/>
      <c r="R128" s="231"/>
      <c r="S128" s="231"/>
      <c r="T128" s="231"/>
      <c r="U128" s="231"/>
      <c r="V128" s="231"/>
      <c r="W128" s="231"/>
      <c r="X128" s="231"/>
      <c r="Y128" s="231"/>
      <c r="Z128" s="231"/>
    </row>
    <row r="129" spans="1:26">
      <c r="A129" s="239">
        <f t="shared" ref="A129:A138" si="8">A128+1</f>
        <v>2</v>
      </c>
      <c r="B129" s="270" t="s">
        <v>420</v>
      </c>
      <c r="C129" s="270" t="s">
        <v>421</v>
      </c>
      <c r="D129" s="288" t="s">
        <v>220</v>
      </c>
      <c r="E129" s="288">
        <v>4</v>
      </c>
      <c r="F129" s="242">
        <v>37.1</v>
      </c>
      <c r="G129" s="243">
        <f t="shared" si="6"/>
        <v>148.4</v>
      </c>
      <c r="H129" s="288">
        <v>6</v>
      </c>
      <c r="I129" s="244">
        <f t="shared" si="7"/>
        <v>24.733333333333334</v>
      </c>
      <c r="J129" s="230"/>
      <c r="K129" s="230"/>
      <c r="L129" s="230"/>
      <c r="M129" s="231"/>
      <c r="N129" s="231"/>
      <c r="O129" s="231"/>
      <c r="P129" s="231"/>
      <c r="Q129" s="231"/>
      <c r="R129" s="231"/>
      <c r="S129" s="231"/>
      <c r="T129" s="231"/>
      <c r="U129" s="231"/>
      <c r="V129" s="231"/>
      <c r="W129" s="231"/>
      <c r="X129" s="231"/>
      <c r="Y129" s="231"/>
      <c r="Z129" s="231"/>
    </row>
    <row r="130" spans="1:26">
      <c r="A130" s="239">
        <f t="shared" si="8"/>
        <v>3</v>
      </c>
      <c r="B130" s="270" t="s">
        <v>422</v>
      </c>
      <c r="C130" s="270" t="s">
        <v>423</v>
      </c>
      <c r="D130" s="288" t="s">
        <v>349</v>
      </c>
      <c r="E130" s="288">
        <v>1</v>
      </c>
      <c r="F130" s="242">
        <v>48.16</v>
      </c>
      <c r="G130" s="243">
        <f t="shared" si="6"/>
        <v>48.16</v>
      </c>
      <c r="H130" s="288">
        <v>12</v>
      </c>
      <c r="I130" s="244">
        <f t="shared" si="7"/>
        <v>4.0133333333333328</v>
      </c>
      <c r="J130" s="230"/>
      <c r="K130" s="230"/>
      <c r="L130" s="230"/>
      <c r="M130" s="231"/>
      <c r="N130" s="231"/>
      <c r="O130" s="231"/>
      <c r="P130" s="231"/>
      <c r="Q130" s="231"/>
      <c r="R130" s="231"/>
      <c r="S130" s="231"/>
      <c r="T130" s="231"/>
      <c r="U130" s="231"/>
      <c r="V130" s="231"/>
      <c r="W130" s="231"/>
      <c r="X130" s="231"/>
      <c r="Y130" s="231"/>
      <c r="Z130" s="231"/>
    </row>
    <row r="131" spans="1:26">
      <c r="A131" s="239">
        <f t="shared" si="8"/>
        <v>4</v>
      </c>
      <c r="B131" s="270" t="s">
        <v>422</v>
      </c>
      <c r="C131" s="270" t="s">
        <v>424</v>
      </c>
      <c r="D131" s="288" t="s">
        <v>349</v>
      </c>
      <c r="E131" s="288">
        <v>2</v>
      </c>
      <c r="F131" s="242">
        <v>53.59</v>
      </c>
      <c r="G131" s="243">
        <f t="shared" si="6"/>
        <v>107.18</v>
      </c>
      <c r="H131" s="288">
        <v>12</v>
      </c>
      <c r="I131" s="244">
        <f t="shared" si="7"/>
        <v>8.9316666666666666</v>
      </c>
      <c r="J131" s="230"/>
      <c r="K131" s="230"/>
      <c r="L131" s="230"/>
      <c r="M131" s="231"/>
      <c r="N131" s="231"/>
      <c r="O131" s="231"/>
      <c r="P131" s="231"/>
      <c r="Q131" s="231"/>
      <c r="R131" s="231"/>
      <c r="S131" s="231"/>
      <c r="T131" s="231"/>
      <c r="U131" s="231"/>
      <c r="V131" s="231"/>
      <c r="W131" s="231"/>
      <c r="X131" s="231"/>
      <c r="Y131" s="231"/>
      <c r="Z131" s="231"/>
    </row>
    <row r="132" spans="1:26" ht="22.5">
      <c r="A132" s="239">
        <f t="shared" si="8"/>
        <v>5</v>
      </c>
      <c r="B132" s="270" t="s">
        <v>425</v>
      </c>
      <c r="C132" s="270" t="s">
        <v>426</v>
      </c>
      <c r="D132" s="288" t="s">
        <v>349</v>
      </c>
      <c r="E132" s="288">
        <v>1</v>
      </c>
      <c r="F132" s="242">
        <v>5.69</v>
      </c>
      <c r="G132" s="243">
        <f t="shared" si="6"/>
        <v>5.69</v>
      </c>
      <c r="H132" s="288">
        <v>6</v>
      </c>
      <c r="I132" s="244">
        <f t="shared" si="7"/>
        <v>0.94833333333333336</v>
      </c>
      <c r="J132" s="230"/>
      <c r="K132" s="230"/>
      <c r="L132" s="230"/>
      <c r="M132" s="231"/>
      <c r="N132" s="231"/>
      <c r="O132" s="231"/>
      <c r="P132" s="231"/>
      <c r="Q132" s="231"/>
      <c r="R132" s="231"/>
      <c r="S132" s="231"/>
      <c r="T132" s="231"/>
      <c r="U132" s="231"/>
      <c r="V132" s="231"/>
      <c r="W132" s="231"/>
      <c r="X132" s="231"/>
      <c r="Y132" s="231"/>
      <c r="Z132" s="231"/>
    </row>
    <row r="133" spans="1:26" ht="22.5">
      <c r="A133" s="239">
        <f t="shared" si="8"/>
        <v>6</v>
      </c>
      <c r="B133" s="270" t="s">
        <v>425</v>
      </c>
      <c r="C133" s="270" t="s">
        <v>427</v>
      </c>
      <c r="D133" s="288" t="s">
        <v>349</v>
      </c>
      <c r="E133" s="288">
        <v>1</v>
      </c>
      <c r="F133" s="242">
        <v>5.52</v>
      </c>
      <c r="G133" s="243">
        <f t="shared" si="6"/>
        <v>5.52</v>
      </c>
      <c r="H133" s="288">
        <v>6</v>
      </c>
      <c r="I133" s="244">
        <f t="shared" si="7"/>
        <v>0.91999999999999993</v>
      </c>
      <c r="J133" s="230"/>
      <c r="K133" s="230"/>
      <c r="L133" s="230"/>
      <c r="M133" s="231"/>
      <c r="N133" s="231"/>
      <c r="O133" s="231"/>
      <c r="P133" s="231"/>
      <c r="Q133" s="231"/>
      <c r="R133" s="231"/>
      <c r="S133" s="231"/>
      <c r="T133" s="231"/>
      <c r="U133" s="231"/>
      <c r="V133" s="231"/>
      <c r="W133" s="231"/>
      <c r="X133" s="231"/>
      <c r="Y133" s="231"/>
      <c r="Z133" s="231"/>
    </row>
    <row r="134" spans="1:26">
      <c r="A134" s="239">
        <f t="shared" si="8"/>
        <v>7</v>
      </c>
      <c r="B134" s="270" t="s">
        <v>425</v>
      </c>
      <c r="C134" s="270" t="s">
        <v>428</v>
      </c>
      <c r="D134" s="288" t="s">
        <v>349</v>
      </c>
      <c r="E134" s="288">
        <v>1</v>
      </c>
      <c r="F134" s="242">
        <v>2.27</v>
      </c>
      <c r="G134" s="243">
        <f t="shared" si="6"/>
        <v>2.27</v>
      </c>
      <c r="H134" s="288">
        <v>6</v>
      </c>
      <c r="I134" s="244">
        <f t="shared" si="7"/>
        <v>0.37833333333333335</v>
      </c>
      <c r="J134" s="230"/>
      <c r="K134" s="230"/>
      <c r="L134" s="230"/>
      <c r="M134" s="231"/>
      <c r="N134" s="231"/>
      <c r="O134" s="231"/>
      <c r="P134" s="231"/>
      <c r="Q134" s="231"/>
      <c r="R134" s="231"/>
      <c r="S134" s="231"/>
      <c r="T134" s="231"/>
      <c r="U134" s="231"/>
      <c r="V134" s="231"/>
      <c r="W134" s="231"/>
      <c r="X134" s="231"/>
      <c r="Y134" s="231"/>
      <c r="Z134" s="231"/>
    </row>
    <row r="135" spans="1:26">
      <c r="A135" s="239">
        <f t="shared" si="8"/>
        <v>8</v>
      </c>
      <c r="B135" s="270" t="s">
        <v>429</v>
      </c>
      <c r="C135" s="292" t="s">
        <v>430</v>
      </c>
      <c r="D135" s="288" t="s">
        <v>214</v>
      </c>
      <c r="E135" s="288">
        <v>1</v>
      </c>
      <c r="F135" s="242">
        <v>1.1100000000000001</v>
      </c>
      <c r="G135" s="243">
        <f t="shared" si="6"/>
        <v>1.1100000000000001</v>
      </c>
      <c r="H135" s="288">
        <v>6</v>
      </c>
      <c r="I135" s="244">
        <f t="shared" si="7"/>
        <v>0.18500000000000003</v>
      </c>
      <c r="J135" s="230"/>
      <c r="K135" s="230"/>
      <c r="L135" s="230"/>
      <c r="M135" s="231"/>
      <c r="N135" s="231"/>
      <c r="O135" s="231"/>
      <c r="P135" s="231"/>
      <c r="Q135" s="231"/>
      <c r="R135" s="231"/>
      <c r="S135" s="231"/>
      <c r="T135" s="231"/>
      <c r="U135" s="231"/>
      <c r="V135" s="231"/>
      <c r="W135" s="231"/>
      <c r="X135" s="231"/>
      <c r="Y135" s="231"/>
      <c r="Z135" s="231"/>
    </row>
    <row r="136" spans="1:26">
      <c r="A136" s="239">
        <f t="shared" si="8"/>
        <v>9</v>
      </c>
      <c r="B136" s="270" t="s">
        <v>429</v>
      </c>
      <c r="C136" s="292" t="s">
        <v>431</v>
      </c>
      <c r="D136" s="288" t="s">
        <v>214</v>
      </c>
      <c r="E136" s="288">
        <v>1</v>
      </c>
      <c r="F136" s="242">
        <v>0.27</v>
      </c>
      <c r="G136" s="243">
        <f t="shared" si="6"/>
        <v>0.27</v>
      </c>
      <c r="H136" s="288">
        <v>6</v>
      </c>
      <c r="I136" s="244">
        <f t="shared" si="7"/>
        <v>4.5000000000000005E-2</v>
      </c>
      <c r="J136" s="230"/>
      <c r="K136" s="230"/>
      <c r="L136" s="230"/>
      <c r="M136" s="231"/>
      <c r="N136" s="231"/>
      <c r="O136" s="231"/>
      <c r="P136" s="231"/>
      <c r="Q136" s="231"/>
      <c r="R136" s="231"/>
      <c r="S136" s="231"/>
      <c r="T136" s="231"/>
      <c r="U136" s="231"/>
      <c r="V136" s="231"/>
      <c r="W136" s="231"/>
      <c r="X136" s="231"/>
      <c r="Y136" s="231"/>
      <c r="Z136" s="231"/>
    </row>
    <row r="137" spans="1:26">
      <c r="A137" s="239">
        <f t="shared" si="8"/>
        <v>10</v>
      </c>
      <c r="B137" s="270" t="s">
        <v>432</v>
      </c>
      <c r="C137" s="270" t="s">
        <v>433</v>
      </c>
      <c r="D137" s="288" t="s">
        <v>349</v>
      </c>
      <c r="E137" s="288">
        <v>6</v>
      </c>
      <c r="F137" s="242">
        <v>9.51</v>
      </c>
      <c r="G137" s="243">
        <f t="shared" si="6"/>
        <v>57.06</v>
      </c>
      <c r="H137" s="288">
        <v>6</v>
      </c>
      <c r="I137" s="244">
        <f t="shared" si="7"/>
        <v>9.51</v>
      </c>
      <c r="J137" s="230"/>
      <c r="K137" s="230"/>
      <c r="L137" s="230"/>
      <c r="M137" s="231"/>
      <c r="N137" s="231"/>
      <c r="O137" s="231"/>
      <c r="P137" s="231"/>
      <c r="Q137" s="231"/>
      <c r="R137" s="231"/>
      <c r="S137" s="231"/>
      <c r="T137" s="231"/>
      <c r="U137" s="231"/>
      <c r="V137" s="231"/>
      <c r="W137" s="231"/>
      <c r="X137" s="231"/>
      <c r="Y137" s="231"/>
      <c r="Z137" s="231"/>
    </row>
    <row r="138" spans="1:26">
      <c r="A138" s="239">
        <f t="shared" si="8"/>
        <v>11</v>
      </c>
      <c r="B138" s="270" t="s">
        <v>434</v>
      </c>
      <c r="C138" s="270" t="s">
        <v>435</v>
      </c>
      <c r="D138" s="288" t="s">
        <v>220</v>
      </c>
      <c r="E138" s="288">
        <v>2</v>
      </c>
      <c r="F138" s="242">
        <v>19.850000000000001</v>
      </c>
      <c r="G138" s="243">
        <f t="shared" si="6"/>
        <v>39.700000000000003</v>
      </c>
      <c r="H138" s="288">
        <v>6</v>
      </c>
      <c r="I138" s="244">
        <f t="shared" si="7"/>
        <v>6.6166666666666671</v>
      </c>
      <c r="J138" s="230"/>
      <c r="K138" s="230"/>
      <c r="L138" s="230"/>
      <c r="M138" s="231"/>
      <c r="N138" s="231"/>
      <c r="O138" s="231"/>
      <c r="P138" s="231"/>
      <c r="Q138" s="231"/>
      <c r="R138" s="231"/>
      <c r="S138" s="231"/>
      <c r="T138" s="231"/>
      <c r="U138" s="231"/>
      <c r="V138" s="231"/>
      <c r="W138" s="231"/>
      <c r="X138" s="231"/>
      <c r="Y138" s="231"/>
      <c r="Z138" s="231"/>
    </row>
    <row r="139" spans="1:26">
      <c r="A139" s="421" t="s">
        <v>436</v>
      </c>
      <c r="B139" s="422"/>
      <c r="C139" s="422"/>
      <c r="D139" s="422"/>
      <c r="E139" s="422"/>
      <c r="F139" s="422"/>
      <c r="G139" s="422"/>
      <c r="H139" s="420"/>
      <c r="I139" s="257">
        <f>SUM(I128:I138)</f>
        <v>107.34833333333336</v>
      </c>
      <c r="J139" s="230"/>
      <c r="K139" s="230"/>
      <c r="L139" s="230"/>
      <c r="M139" s="231"/>
      <c r="N139" s="231"/>
      <c r="O139" s="231"/>
      <c r="P139" s="231"/>
      <c r="Q139" s="231"/>
      <c r="R139" s="231"/>
      <c r="S139" s="231"/>
      <c r="T139" s="231"/>
      <c r="U139" s="231"/>
      <c r="V139" s="231"/>
      <c r="W139" s="231"/>
      <c r="X139" s="231"/>
      <c r="Y139" s="231"/>
      <c r="Z139" s="231"/>
    </row>
    <row r="140" spans="1:26">
      <c r="A140" s="232"/>
      <c r="B140" s="231"/>
      <c r="C140" s="231"/>
      <c r="D140" s="231"/>
      <c r="E140" s="231"/>
      <c r="F140" s="233"/>
      <c r="G140" s="231"/>
      <c r="H140" s="231"/>
      <c r="I140" s="231"/>
      <c r="J140" s="230"/>
      <c r="K140" s="230"/>
      <c r="L140" s="230"/>
      <c r="M140" s="231"/>
      <c r="N140" s="231"/>
      <c r="O140" s="231"/>
      <c r="P140" s="231"/>
      <c r="Q140" s="231"/>
      <c r="R140" s="231"/>
      <c r="S140" s="231"/>
      <c r="T140" s="231"/>
      <c r="U140" s="231"/>
      <c r="V140" s="231"/>
      <c r="W140" s="231"/>
      <c r="X140" s="231"/>
      <c r="Y140" s="231"/>
      <c r="Z140" s="231"/>
    </row>
    <row r="141" spans="1:26">
      <c r="A141" s="232"/>
      <c r="B141" s="231"/>
      <c r="C141" s="231"/>
      <c r="D141" s="231"/>
      <c r="E141" s="231"/>
      <c r="F141" s="233"/>
      <c r="G141" s="231"/>
      <c r="H141" s="231"/>
      <c r="I141" s="231"/>
      <c r="J141" s="230"/>
      <c r="K141" s="230"/>
      <c r="L141" s="230"/>
      <c r="M141" s="231"/>
      <c r="N141" s="231"/>
      <c r="O141" s="231"/>
      <c r="P141" s="231"/>
      <c r="Q141" s="231"/>
      <c r="R141" s="231"/>
      <c r="S141" s="231"/>
      <c r="T141" s="231"/>
      <c r="U141" s="231"/>
      <c r="V141" s="231"/>
      <c r="W141" s="231"/>
      <c r="X141" s="231"/>
      <c r="Y141" s="231"/>
      <c r="Z141" s="231"/>
    </row>
    <row r="142" spans="1:26">
      <c r="A142" s="424" t="s">
        <v>437</v>
      </c>
      <c r="B142" s="422"/>
      <c r="C142" s="422"/>
      <c r="D142" s="422"/>
      <c r="E142" s="422"/>
      <c r="F142" s="422"/>
      <c r="G142" s="422"/>
      <c r="H142" s="422"/>
      <c r="I142" s="420"/>
      <c r="J142" s="286"/>
      <c r="K142" s="286"/>
      <c r="L142" s="286"/>
      <c r="M142" s="287"/>
      <c r="N142" s="287"/>
      <c r="O142" s="287"/>
      <c r="P142" s="287"/>
      <c r="Q142" s="287"/>
      <c r="R142" s="287"/>
      <c r="S142" s="287"/>
      <c r="T142" s="287"/>
      <c r="U142" s="287"/>
      <c r="V142" s="287"/>
      <c r="W142" s="287"/>
      <c r="X142" s="287"/>
      <c r="Y142" s="287"/>
      <c r="Z142" s="287"/>
    </row>
    <row r="143" spans="1:26" ht="21">
      <c r="A143" s="419" t="s">
        <v>196</v>
      </c>
      <c r="B143" s="420"/>
      <c r="C143" s="236" t="s">
        <v>197</v>
      </c>
      <c r="D143" s="237" t="s">
        <v>198</v>
      </c>
      <c r="E143" s="237" t="s">
        <v>199</v>
      </c>
      <c r="F143" s="238" t="s">
        <v>200</v>
      </c>
      <c r="G143" s="237" t="s">
        <v>201</v>
      </c>
      <c r="H143" s="237" t="s">
        <v>202</v>
      </c>
      <c r="I143" s="237" t="s">
        <v>203</v>
      </c>
      <c r="J143" s="230"/>
      <c r="K143" s="230"/>
      <c r="L143" s="230"/>
      <c r="M143" s="231"/>
      <c r="N143" s="231"/>
      <c r="O143" s="231"/>
      <c r="P143" s="231"/>
      <c r="Q143" s="231"/>
      <c r="R143" s="231"/>
      <c r="S143" s="231"/>
      <c r="T143" s="231"/>
      <c r="U143" s="231"/>
      <c r="V143" s="231"/>
      <c r="W143" s="231"/>
      <c r="X143" s="231"/>
      <c r="Y143" s="231"/>
      <c r="Z143" s="231"/>
    </row>
    <row r="144" spans="1:26">
      <c r="A144" s="239">
        <v>1</v>
      </c>
      <c r="B144" s="270" t="s">
        <v>418</v>
      </c>
      <c r="C144" s="270" t="s">
        <v>419</v>
      </c>
      <c r="D144" s="288" t="s">
        <v>220</v>
      </c>
      <c r="E144" s="288">
        <v>4</v>
      </c>
      <c r="F144" s="242">
        <v>76.599999999999994</v>
      </c>
      <c r="G144" s="243">
        <f t="shared" ref="G144:G158" si="9">E144*F144</f>
        <v>306.39999999999998</v>
      </c>
      <c r="H144" s="288">
        <v>6</v>
      </c>
      <c r="I144" s="244">
        <f t="shared" ref="I144:I158" si="10">G144/H144</f>
        <v>51.066666666666663</v>
      </c>
      <c r="J144" s="230"/>
      <c r="K144" s="230"/>
      <c r="L144" s="230"/>
      <c r="M144" s="231"/>
      <c r="N144" s="231"/>
      <c r="O144" s="231"/>
      <c r="P144" s="231"/>
      <c r="Q144" s="231"/>
      <c r="R144" s="231"/>
      <c r="S144" s="231"/>
      <c r="T144" s="231"/>
      <c r="U144" s="231"/>
      <c r="V144" s="231"/>
      <c r="W144" s="231"/>
      <c r="X144" s="231"/>
      <c r="Y144" s="231"/>
      <c r="Z144" s="231"/>
    </row>
    <row r="145" spans="1:26">
      <c r="A145" s="239">
        <v>2</v>
      </c>
      <c r="B145" s="270" t="s">
        <v>438</v>
      </c>
      <c r="C145" s="270" t="s">
        <v>421</v>
      </c>
      <c r="D145" s="288" t="s">
        <v>220</v>
      </c>
      <c r="E145" s="288">
        <v>4</v>
      </c>
      <c r="F145" s="242">
        <v>49.59</v>
      </c>
      <c r="G145" s="243">
        <f t="shared" si="9"/>
        <v>198.36</v>
      </c>
      <c r="H145" s="288">
        <v>6</v>
      </c>
      <c r="I145" s="244">
        <f t="shared" si="10"/>
        <v>33.06</v>
      </c>
      <c r="J145" s="230"/>
      <c r="K145" s="230"/>
      <c r="L145" s="230"/>
      <c r="M145" s="231"/>
      <c r="N145" s="231"/>
      <c r="O145" s="231"/>
      <c r="P145" s="231"/>
      <c r="Q145" s="231"/>
      <c r="R145" s="231"/>
      <c r="S145" s="231"/>
      <c r="T145" s="231"/>
      <c r="U145" s="231"/>
      <c r="V145" s="231"/>
      <c r="W145" s="231"/>
      <c r="X145" s="231"/>
      <c r="Y145" s="231"/>
      <c r="Z145" s="231"/>
    </row>
    <row r="146" spans="1:26" ht="56.25">
      <c r="A146" s="239">
        <v>3</v>
      </c>
      <c r="B146" s="270" t="s">
        <v>439</v>
      </c>
      <c r="C146" s="270" t="s">
        <v>440</v>
      </c>
      <c r="D146" s="288" t="s">
        <v>220</v>
      </c>
      <c r="E146" s="288">
        <v>1</v>
      </c>
      <c r="F146" s="242">
        <v>67.25</v>
      </c>
      <c r="G146" s="243">
        <f t="shared" si="9"/>
        <v>67.25</v>
      </c>
      <c r="H146" s="288">
        <v>6</v>
      </c>
      <c r="I146" s="244">
        <f t="shared" si="10"/>
        <v>11.208333333333334</v>
      </c>
      <c r="J146" s="230"/>
      <c r="K146" s="230"/>
      <c r="L146" s="230"/>
      <c r="M146" s="231"/>
      <c r="N146" s="231"/>
      <c r="O146" s="231"/>
      <c r="P146" s="231"/>
      <c r="Q146" s="231"/>
      <c r="R146" s="231"/>
      <c r="S146" s="231"/>
      <c r="T146" s="231"/>
      <c r="U146" s="231"/>
      <c r="V146" s="231"/>
      <c r="W146" s="231"/>
      <c r="X146" s="231"/>
      <c r="Y146" s="231"/>
      <c r="Z146" s="231"/>
    </row>
    <row r="147" spans="1:26">
      <c r="A147" s="239">
        <v>4</v>
      </c>
      <c r="B147" s="270" t="s">
        <v>441</v>
      </c>
      <c r="C147" s="270" t="s">
        <v>442</v>
      </c>
      <c r="D147" s="288" t="s">
        <v>220</v>
      </c>
      <c r="E147" s="288">
        <v>2</v>
      </c>
      <c r="F147" s="242">
        <v>3.52</v>
      </c>
      <c r="G147" s="243">
        <f t="shared" si="9"/>
        <v>7.04</v>
      </c>
      <c r="H147" s="288">
        <v>6</v>
      </c>
      <c r="I147" s="244">
        <f t="shared" si="10"/>
        <v>1.1733333333333333</v>
      </c>
      <c r="J147" s="230"/>
      <c r="K147" s="230"/>
      <c r="L147" s="230"/>
      <c r="M147" s="231"/>
      <c r="N147" s="231"/>
      <c r="O147" s="231"/>
      <c r="P147" s="231"/>
      <c r="Q147" s="231"/>
      <c r="R147" s="231"/>
      <c r="S147" s="231"/>
      <c r="T147" s="231"/>
      <c r="U147" s="231"/>
      <c r="V147" s="231"/>
      <c r="W147" s="231"/>
      <c r="X147" s="231"/>
      <c r="Y147" s="231"/>
      <c r="Z147" s="231"/>
    </row>
    <row r="148" spans="1:26" ht="22.5">
      <c r="A148" s="239">
        <v>5</v>
      </c>
      <c r="B148" s="270" t="s">
        <v>354</v>
      </c>
      <c r="C148" s="270" t="s">
        <v>443</v>
      </c>
      <c r="D148" s="288" t="s">
        <v>220</v>
      </c>
      <c r="E148" s="288">
        <v>2</v>
      </c>
      <c r="F148" s="242">
        <v>22.82</v>
      </c>
      <c r="G148" s="243">
        <f t="shared" si="9"/>
        <v>45.64</v>
      </c>
      <c r="H148" s="288">
        <v>6</v>
      </c>
      <c r="I148" s="244">
        <f t="shared" si="10"/>
        <v>7.6066666666666665</v>
      </c>
      <c r="J148" s="230"/>
      <c r="K148" s="230"/>
      <c r="L148" s="230"/>
      <c r="M148" s="231"/>
      <c r="N148" s="231"/>
      <c r="O148" s="231"/>
      <c r="P148" s="231"/>
      <c r="Q148" s="231"/>
      <c r="R148" s="231"/>
      <c r="S148" s="231"/>
      <c r="T148" s="231"/>
      <c r="U148" s="231"/>
      <c r="V148" s="231"/>
      <c r="W148" s="231"/>
      <c r="X148" s="231"/>
      <c r="Y148" s="231"/>
      <c r="Z148" s="231"/>
    </row>
    <row r="149" spans="1:26" ht="45.75">
      <c r="A149" s="239">
        <v>6</v>
      </c>
      <c r="B149" s="270" t="s">
        <v>444</v>
      </c>
      <c r="C149" s="293" t="s">
        <v>445</v>
      </c>
      <c r="D149" s="288" t="s">
        <v>220</v>
      </c>
      <c r="E149" s="288">
        <v>1</v>
      </c>
      <c r="F149" s="242">
        <v>33.28</v>
      </c>
      <c r="G149" s="243">
        <f t="shared" si="9"/>
        <v>33.28</v>
      </c>
      <c r="H149" s="288">
        <v>12</v>
      </c>
      <c r="I149" s="244">
        <f t="shared" si="10"/>
        <v>2.7733333333333334</v>
      </c>
      <c r="J149" s="230"/>
      <c r="K149" s="230"/>
      <c r="L149" s="230"/>
      <c r="M149" s="231"/>
      <c r="N149" s="231"/>
      <c r="O149" s="231"/>
      <c r="P149" s="231"/>
      <c r="Q149" s="231"/>
      <c r="R149" s="231"/>
      <c r="S149" s="231"/>
      <c r="T149" s="231"/>
      <c r="U149" s="231"/>
      <c r="V149" s="231"/>
      <c r="W149" s="231"/>
      <c r="X149" s="231"/>
      <c r="Y149" s="231"/>
      <c r="Z149" s="231"/>
    </row>
    <row r="150" spans="1:26">
      <c r="A150" s="239">
        <v>7</v>
      </c>
      <c r="B150" s="270" t="s">
        <v>422</v>
      </c>
      <c r="C150" s="270" t="s">
        <v>423</v>
      </c>
      <c r="D150" s="288" t="s">
        <v>349</v>
      </c>
      <c r="E150" s="288">
        <v>1</v>
      </c>
      <c r="F150" s="242">
        <v>48.16</v>
      </c>
      <c r="G150" s="243">
        <f t="shared" si="9"/>
        <v>48.16</v>
      </c>
      <c r="H150" s="288">
        <v>12</v>
      </c>
      <c r="I150" s="244">
        <f t="shared" si="10"/>
        <v>4.0133333333333328</v>
      </c>
      <c r="J150" s="230"/>
      <c r="K150" s="230"/>
      <c r="L150" s="230"/>
      <c r="M150" s="231"/>
      <c r="N150" s="231"/>
      <c r="O150" s="231"/>
      <c r="P150" s="231"/>
      <c r="Q150" s="231"/>
      <c r="R150" s="231"/>
      <c r="S150" s="231"/>
      <c r="T150" s="231"/>
      <c r="U150" s="231"/>
      <c r="V150" s="231"/>
      <c r="W150" s="231"/>
      <c r="X150" s="231"/>
      <c r="Y150" s="231"/>
      <c r="Z150" s="231"/>
    </row>
    <row r="151" spans="1:26">
      <c r="A151" s="239">
        <v>8</v>
      </c>
      <c r="B151" s="270" t="s">
        <v>422</v>
      </c>
      <c r="C151" s="270" t="s">
        <v>424</v>
      </c>
      <c r="D151" s="288" t="s">
        <v>349</v>
      </c>
      <c r="E151" s="288">
        <v>2</v>
      </c>
      <c r="F151" s="242">
        <v>53.59</v>
      </c>
      <c r="G151" s="243">
        <f t="shared" si="9"/>
        <v>107.18</v>
      </c>
      <c r="H151" s="288">
        <v>12</v>
      </c>
      <c r="I151" s="244">
        <f t="shared" si="10"/>
        <v>8.9316666666666666</v>
      </c>
      <c r="J151" s="230"/>
      <c r="K151" s="230"/>
      <c r="L151" s="230"/>
      <c r="M151" s="231"/>
      <c r="N151" s="231"/>
      <c r="O151" s="231"/>
      <c r="P151" s="231"/>
      <c r="Q151" s="231"/>
      <c r="R151" s="231"/>
      <c r="S151" s="231"/>
      <c r="T151" s="231"/>
      <c r="U151" s="231"/>
      <c r="V151" s="231"/>
      <c r="W151" s="231"/>
      <c r="X151" s="231"/>
      <c r="Y151" s="231"/>
      <c r="Z151" s="231"/>
    </row>
    <row r="152" spans="1:26" ht="22.5">
      <c r="A152" s="239">
        <v>9</v>
      </c>
      <c r="B152" s="270" t="s">
        <v>425</v>
      </c>
      <c r="C152" s="270" t="s">
        <v>426</v>
      </c>
      <c r="D152" s="288" t="s">
        <v>349</v>
      </c>
      <c r="E152" s="288">
        <v>1</v>
      </c>
      <c r="F152" s="242">
        <v>5.69</v>
      </c>
      <c r="G152" s="243">
        <f t="shared" si="9"/>
        <v>5.69</v>
      </c>
      <c r="H152" s="288">
        <v>6</v>
      </c>
      <c r="I152" s="244">
        <f t="shared" si="10"/>
        <v>0.94833333333333336</v>
      </c>
      <c r="J152" s="230"/>
      <c r="K152" s="230"/>
      <c r="L152" s="230"/>
      <c r="M152" s="231"/>
      <c r="N152" s="231"/>
      <c r="O152" s="231"/>
      <c r="P152" s="231"/>
      <c r="Q152" s="231"/>
      <c r="R152" s="231"/>
      <c r="S152" s="231"/>
      <c r="T152" s="231"/>
      <c r="U152" s="231"/>
      <c r="V152" s="231"/>
      <c r="W152" s="231"/>
      <c r="X152" s="231"/>
      <c r="Y152" s="231"/>
      <c r="Z152" s="231"/>
    </row>
    <row r="153" spans="1:26" ht="22.5">
      <c r="A153" s="239">
        <v>10</v>
      </c>
      <c r="B153" s="270" t="s">
        <v>425</v>
      </c>
      <c r="C153" s="270" t="s">
        <v>427</v>
      </c>
      <c r="D153" s="288" t="s">
        <v>349</v>
      </c>
      <c r="E153" s="288">
        <v>1</v>
      </c>
      <c r="F153" s="242">
        <v>5.52</v>
      </c>
      <c r="G153" s="243">
        <f t="shared" si="9"/>
        <v>5.52</v>
      </c>
      <c r="H153" s="288">
        <v>6</v>
      </c>
      <c r="I153" s="244">
        <f t="shared" si="10"/>
        <v>0.91999999999999993</v>
      </c>
      <c r="J153" s="230"/>
      <c r="K153" s="230"/>
      <c r="L153" s="230"/>
      <c r="M153" s="231"/>
      <c r="N153" s="231"/>
      <c r="O153" s="231"/>
      <c r="P153" s="231"/>
      <c r="Q153" s="231"/>
      <c r="R153" s="231"/>
      <c r="S153" s="231"/>
      <c r="T153" s="231"/>
      <c r="U153" s="231"/>
      <c r="V153" s="231"/>
      <c r="W153" s="231"/>
      <c r="X153" s="231"/>
      <c r="Y153" s="231"/>
      <c r="Z153" s="231"/>
    </row>
    <row r="154" spans="1:26">
      <c r="A154" s="239">
        <v>11</v>
      </c>
      <c r="B154" s="270" t="s">
        <v>425</v>
      </c>
      <c r="C154" s="270" t="s">
        <v>428</v>
      </c>
      <c r="D154" s="288" t="s">
        <v>349</v>
      </c>
      <c r="E154" s="288">
        <v>1</v>
      </c>
      <c r="F154" s="242">
        <v>2.27</v>
      </c>
      <c r="G154" s="243">
        <f t="shared" si="9"/>
        <v>2.27</v>
      </c>
      <c r="H154" s="288">
        <v>6</v>
      </c>
      <c r="I154" s="244">
        <f t="shared" si="10"/>
        <v>0.37833333333333335</v>
      </c>
      <c r="J154" s="230"/>
      <c r="K154" s="230"/>
      <c r="L154" s="230"/>
      <c r="M154" s="231"/>
      <c r="N154" s="231"/>
      <c r="O154" s="231"/>
      <c r="P154" s="231"/>
      <c r="Q154" s="231"/>
      <c r="R154" s="231"/>
      <c r="S154" s="231"/>
      <c r="T154" s="231"/>
      <c r="U154" s="231"/>
      <c r="V154" s="231"/>
      <c r="W154" s="231"/>
      <c r="X154" s="231"/>
      <c r="Y154" s="231"/>
      <c r="Z154" s="231"/>
    </row>
    <row r="155" spans="1:26">
      <c r="A155" s="239">
        <v>12</v>
      </c>
      <c r="B155" s="270" t="s">
        <v>429</v>
      </c>
      <c r="C155" s="292" t="s">
        <v>430</v>
      </c>
      <c r="D155" s="288" t="s">
        <v>214</v>
      </c>
      <c r="E155" s="288">
        <v>1</v>
      </c>
      <c r="F155" s="242">
        <v>1.1100000000000001</v>
      </c>
      <c r="G155" s="243">
        <f t="shared" si="9"/>
        <v>1.1100000000000001</v>
      </c>
      <c r="H155" s="288">
        <v>6</v>
      </c>
      <c r="I155" s="244">
        <f t="shared" si="10"/>
        <v>0.18500000000000003</v>
      </c>
      <c r="J155" s="230"/>
      <c r="K155" s="230"/>
      <c r="L155" s="230"/>
      <c r="M155" s="231"/>
      <c r="N155" s="231"/>
      <c r="O155" s="231"/>
      <c r="P155" s="231"/>
      <c r="Q155" s="231"/>
      <c r="R155" s="231"/>
      <c r="S155" s="231"/>
      <c r="T155" s="231"/>
      <c r="U155" s="231"/>
      <c r="V155" s="231"/>
      <c r="W155" s="231"/>
      <c r="X155" s="231"/>
      <c r="Y155" s="231"/>
      <c r="Z155" s="231"/>
    </row>
    <row r="156" spans="1:26">
      <c r="A156" s="239">
        <v>13</v>
      </c>
      <c r="B156" s="270" t="s">
        <v>429</v>
      </c>
      <c r="C156" s="292" t="s">
        <v>431</v>
      </c>
      <c r="D156" s="288" t="s">
        <v>214</v>
      </c>
      <c r="E156" s="288">
        <v>1</v>
      </c>
      <c r="F156" s="242">
        <v>0.27</v>
      </c>
      <c r="G156" s="243">
        <f t="shared" si="9"/>
        <v>0.27</v>
      </c>
      <c r="H156" s="288">
        <v>6</v>
      </c>
      <c r="I156" s="244">
        <f t="shared" si="10"/>
        <v>4.5000000000000005E-2</v>
      </c>
      <c r="J156" s="230"/>
      <c r="K156" s="230"/>
      <c r="L156" s="230"/>
      <c r="M156" s="231"/>
      <c r="N156" s="231"/>
      <c r="O156" s="231"/>
      <c r="P156" s="231"/>
      <c r="Q156" s="231"/>
      <c r="R156" s="231"/>
      <c r="S156" s="231"/>
      <c r="T156" s="231"/>
      <c r="U156" s="231"/>
      <c r="V156" s="231"/>
      <c r="W156" s="231"/>
      <c r="X156" s="231"/>
      <c r="Y156" s="231"/>
      <c r="Z156" s="231"/>
    </row>
    <row r="157" spans="1:26">
      <c r="A157" s="239">
        <v>14</v>
      </c>
      <c r="B157" s="270" t="s">
        <v>432</v>
      </c>
      <c r="C157" s="270" t="s">
        <v>433</v>
      </c>
      <c r="D157" s="288" t="s">
        <v>349</v>
      </c>
      <c r="E157" s="288">
        <v>6</v>
      </c>
      <c r="F157" s="242">
        <v>9.51</v>
      </c>
      <c r="G157" s="243">
        <f t="shared" si="9"/>
        <v>57.06</v>
      </c>
      <c r="H157" s="288">
        <v>6</v>
      </c>
      <c r="I157" s="244">
        <f t="shared" si="10"/>
        <v>9.51</v>
      </c>
      <c r="J157" s="230"/>
      <c r="K157" s="230"/>
      <c r="L157" s="230"/>
      <c r="M157" s="231"/>
      <c r="N157" s="231"/>
      <c r="O157" s="231"/>
      <c r="P157" s="231"/>
      <c r="Q157" s="231"/>
      <c r="R157" s="231"/>
      <c r="S157" s="231"/>
      <c r="T157" s="231"/>
      <c r="U157" s="231"/>
      <c r="V157" s="231"/>
      <c r="W157" s="231"/>
      <c r="X157" s="231"/>
      <c r="Y157" s="231"/>
      <c r="Z157" s="231"/>
    </row>
    <row r="158" spans="1:26">
      <c r="A158" s="239">
        <v>15</v>
      </c>
      <c r="B158" s="270" t="s">
        <v>446</v>
      </c>
      <c r="C158" s="270" t="s">
        <v>435</v>
      </c>
      <c r="D158" s="288" t="s">
        <v>220</v>
      </c>
      <c r="E158" s="288">
        <v>2</v>
      </c>
      <c r="F158" s="242">
        <v>19.850000000000001</v>
      </c>
      <c r="G158" s="243">
        <f t="shared" si="9"/>
        <v>39.700000000000003</v>
      </c>
      <c r="H158" s="288">
        <v>6</v>
      </c>
      <c r="I158" s="244">
        <f t="shared" si="10"/>
        <v>6.6166666666666671</v>
      </c>
      <c r="J158" s="230"/>
      <c r="K158" s="230"/>
      <c r="L158" s="230"/>
      <c r="M158" s="231"/>
      <c r="N158" s="231"/>
      <c r="O158" s="231"/>
      <c r="P158" s="231"/>
      <c r="Q158" s="231"/>
      <c r="R158" s="231"/>
      <c r="S158" s="231"/>
      <c r="T158" s="231"/>
      <c r="U158" s="231"/>
      <c r="V158" s="231"/>
      <c r="W158" s="231"/>
      <c r="X158" s="231"/>
      <c r="Y158" s="231"/>
      <c r="Z158" s="231"/>
    </row>
    <row r="159" spans="1:26">
      <c r="A159" s="421" t="s">
        <v>447</v>
      </c>
      <c r="B159" s="422"/>
      <c r="C159" s="422"/>
      <c r="D159" s="422"/>
      <c r="E159" s="422"/>
      <c r="F159" s="422"/>
      <c r="G159" s="422"/>
      <c r="H159" s="420"/>
      <c r="I159" s="257">
        <f>SUM(I144:I158)</f>
        <v>138.43666666666667</v>
      </c>
      <c r="J159" s="230"/>
      <c r="K159" s="230"/>
      <c r="L159" s="230"/>
      <c r="M159" s="231"/>
      <c r="N159" s="231"/>
      <c r="O159" s="231"/>
      <c r="P159" s="231"/>
      <c r="Q159" s="231"/>
      <c r="R159" s="231"/>
      <c r="S159" s="231"/>
      <c r="T159" s="231"/>
      <c r="U159" s="231"/>
      <c r="V159" s="231"/>
      <c r="W159" s="231"/>
      <c r="X159" s="231"/>
      <c r="Y159" s="231"/>
      <c r="Z159" s="231"/>
    </row>
    <row r="160" spans="1:26">
      <c r="A160" s="232"/>
      <c r="B160" s="231"/>
      <c r="C160" s="231"/>
      <c r="D160" s="231"/>
      <c r="E160" s="231"/>
      <c r="F160" s="233"/>
      <c r="G160" s="231"/>
      <c r="H160" s="231"/>
      <c r="I160" s="231"/>
      <c r="J160" s="230"/>
      <c r="K160" s="230"/>
      <c r="L160" s="230"/>
      <c r="M160" s="231"/>
      <c r="N160" s="231"/>
      <c r="O160" s="231"/>
      <c r="P160" s="231"/>
      <c r="Q160" s="231"/>
      <c r="R160" s="231"/>
      <c r="S160" s="231"/>
      <c r="T160" s="231"/>
      <c r="U160" s="231"/>
      <c r="V160" s="231"/>
      <c r="W160" s="231"/>
      <c r="X160" s="231"/>
      <c r="Y160" s="231"/>
      <c r="Z160" s="231"/>
    </row>
    <row r="161" spans="1:26">
      <c r="A161" s="232"/>
      <c r="B161" s="231"/>
      <c r="C161" s="231"/>
      <c r="D161" s="231"/>
      <c r="E161" s="231"/>
      <c r="F161" s="233"/>
      <c r="G161" s="231"/>
      <c r="H161" s="231"/>
      <c r="I161" s="231"/>
      <c r="J161" s="230"/>
      <c r="K161" s="230"/>
      <c r="L161" s="230"/>
      <c r="M161" s="231"/>
      <c r="N161" s="231"/>
      <c r="O161" s="231"/>
      <c r="P161" s="231"/>
      <c r="Q161" s="231"/>
      <c r="R161" s="231"/>
      <c r="S161" s="231"/>
      <c r="T161" s="231"/>
      <c r="U161" s="231"/>
      <c r="V161" s="231"/>
      <c r="W161" s="231"/>
      <c r="X161" s="231"/>
      <c r="Y161" s="231"/>
      <c r="Z161" s="231"/>
    </row>
    <row r="162" spans="1:26">
      <c r="A162" s="426" t="s">
        <v>448</v>
      </c>
      <c r="B162" s="422"/>
      <c r="C162" s="422"/>
      <c r="D162" s="422"/>
      <c r="E162" s="422"/>
      <c r="F162" s="422"/>
      <c r="G162" s="422"/>
      <c r="H162" s="422"/>
      <c r="I162" s="420"/>
      <c r="J162" s="230"/>
      <c r="K162" s="230"/>
      <c r="L162" s="230"/>
      <c r="M162" s="231"/>
      <c r="N162" s="231"/>
      <c r="O162" s="231"/>
      <c r="P162" s="231"/>
      <c r="Q162" s="231"/>
      <c r="R162" s="231"/>
      <c r="S162" s="231"/>
      <c r="T162" s="231"/>
      <c r="U162" s="231"/>
      <c r="V162" s="231"/>
      <c r="W162" s="231"/>
      <c r="X162" s="231"/>
      <c r="Y162" s="231"/>
      <c r="Z162" s="231"/>
    </row>
    <row r="163" spans="1:26" ht="21">
      <c r="A163" s="419" t="s">
        <v>196</v>
      </c>
      <c r="B163" s="420"/>
      <c r="C163" s="236" t="s">
        <v>197</v>
      </c>
      <c r="D163" s="237" t="s">
        <v>198</v>
      </c>
      <c r="E163" s="237" t="s">
        <v>199</v>
      </c>
      <c r="F163" s="238" t="s">
        <v>200</v>
      </c>
      <c r="G163" s="237" t="s">
        <v>201</v>
      </c>
      <c r="H163" s="237" t="s">
        <v>202</v>
      </c>
      <c r="I163" s="237" t="s">
        <v>203</v>
      </c>
      <c r="J163" s="230"/>
      <c r="K163" s="230"/>
      <c r="L163" s="230"/>
      <c r="M163" s="231"/>
      <c r="N163" s="231"/>
      <c r="O163" s="231"/>
      <c r="P163" s="231"/>
      <c r="Q163" s="231"/>
      <c r="R163" s="231"/>
      <c r="S163" s="231"/>
      <c r="T163" s="231"/>
      <c r="U163" s="231"/>
      <c r="V163" s="231"/>
      <c r="W163" s="231"/>
      <c r="X163" s="231"/>
      <c r="Y163" s="231"/>
      <c r="Z163" s="231"/>
    </row>
    <row r="164" spans="1:26">
      <c r="A164" s="239">
        <v>1</v>
      </c>
      <c r="B164" s="270" t="s">
        <v>418</v>
      </c>
      <c r="C164" s="270" t="s">
        <v>449</v>
      </c>
      <c r="D164" s="288" t="s">
        <v>220</v>
      </c>
      <c r="E164" s="288">
        <v>2</v>
      </c>
      <c r="F164" s="242">
        <v>76.599999999999994</v>
      </c>
      <c r="G164" s="243">
        <f t="shared" ref="G164:G172" si="11">E164*F164</f>
        <v>153.19999999999999</v>
      </c>
      <c r="H164" s="288">
        <v>6</v>
      </c>
      <c r="I164" s="244">
        <f t="shared" ref="I164:I172" si="12">G164/H164</f>
        <v>25.533333333333331</v>
      </c>
      <c r="J164" s="230"/>
      <c r="K164" s="230"/>
      <c r="L164" s="230"/>
      <c r="M164" s="231"/>
      <c r="N164" s="231"/>
      <c r="O164" s="231"/>
      <c r="P164" s="231"/>
      <c r="Q164" s="231"/>
      <c r="R164" s="231"/>
      <c r="S164" s="231"/>
      <c r="T164" s="231"/>
      <c r="U164" s="231"/>
      <c r="V164" s="231"/>
      <c r="W164" s="231"/>
      <c r="X164" s="231"/>
      <c r="Y164" s="231"/>
      <c r="Z164" s="231"/>
    </row>
    <row r="165" spans="1:26">
      <c r="A165" s="239">
        <f t="shared" ref="A165:A172" si="13">A164+1</f>
        <v>2</v>
      </c>
      <c r="B165" s="270" t="s">
        <v>420</v>
      </c>
      <c r="C165" s="270" t="s">
        <v>450</v>
      </c>
      <c r="D165" s="288" t="s">
        <v>220</v>
      </c>
      <c r="E165" s="288">
        <v>2</v>
      </c>
      <c r="F165" s="242">
        <v>37.1</v>
      </c>
      <c r="G165" s="243">
        <f t="shared" si="11"/>
        <v>74.2</v>
      </c>
      <c r="H165" s="288">
        <v>6</v>
      </c>
      <c r="I165" s="244">
        <f t="shared" si="12"/>
        <v>12.366666666666667</v>
      </c>
      <c r="J165" s="230"/>
      <c r="K165" s="230"/>
      <c r="L165" s="230"/>
      <c r="M165" s="231"/>
      <c r="N165" s="231"/>
      <c r="O165" s="231"/>
      <c r="P165" s="231"/>
      <c r="Q165" s="231"/>
      <c r="R165" s="231"/>
      <c r="S165" s="231"/>
      <c r="T165" s="231"/>
      <c r="U165" s="231"/>
      <c r="V165" s="231"/>
      <c r="W165" s="231"/>
      <c r="X165" s="231"/>
      <c r="Y165" s="231"/>
      <c r="Z165" s="231"/>
    </row>
    <row r="166" spans="1:26">
      <c r="A166" s="239">
        <f t="shared" si="13"/>
        <v>3</v>
      </c>
      <c r="B166" s="270" t="s">
        <v>422</v>
      </c>
      <c r="C166" s="270" t="s">
        <v>424</v>
      </c>
      <c r="D166" s="288" t="s">
        <v>349</v>
      </c>
      <c r="E166" s="288">
        <v>2</v>
      </c>
      <c r="F166" s="242">
        <v>53.59</v>
      </c>
      <c r="G166" s="243">
        <f t="shared" si="11"/>
        <v>107.18</v>
      </c>
      <c r="H166" s="288">
        <v>12</v>
      </c>
      <c r="I166" s="244">
        <f t="shared" si="12"/>
        <v>8.9316666666666666</v>
      </c>
      <c r="J166" s="230"/>
      <c r="K166" s="230"/>
      <c r="L166" s="230"/>
      <c r="M166" s="231"/>
      <c r="N166" s="231"/>
      <c r="O166" s="231"/>
      <c r="P166" s="231"/>
      <c r="Q166" s="231"/>
      <c r="R166" s="231"/>
      <c r="S166" s="231"/>
      <c r="T166" s="231"/>
      <c r="U166" s="231"/>
      <c r="V166" s="231"/>
      <c r="W166" s="231"/>
      <c r="X166" s="231"/>
      <c r="Y166" s="231"/>
      <c r="Z166" s="231"/>
    </row>
    <row r="167" spans="1:26">
      <c r="A167" s="239">
        <f t="shared" si="13"/>
        <v>4</v>
      </c>
      <c r="B167" s="270" t="s">
        <v>429</v>
      </c>
      <c r="C167" s="294" t="s">
        <v>431</v>
      </c>
      <c r="D167" s="288" t="s">
        <v>214</v>
      </c>
      <c r="E167" s="288">
        <v>1</v>
      </c>
      <c r="F167" s="242">
        <v>0.27</v>
      </c>
      <c r="G167" s="243">
        <f t="shared" si="11"/>
        <v>0.27</v>
      </c>
      <c r="H167" s="288">
        <v>6</v>
      </c>
      <c r="I167" s="244">
        <f t="shared" si="12"/>
        <v>4.5000000000000005E-2</v>
      </c>
      <c r="J167" s="230"/>
      <c r="K167" s="230"/>
      <c r="L167" s="230"/>
      <c r="M167" s="231"/>
      <c r="N167" s="231"/>
      <c r="O167" s="231"/>
      <c r="P167" s="231"/>
      <c r="Q167" s="231"/>
      <c r="R167" s="231"/>
      <c r="S167" s="231"/>
      <c r="T167" s="231"/>
      <c r="U167" s="231"/>
      <c r="V167" s="231"/>
      <c r="W167" s="231"/>
      <c r="X167" s="231"/>
      <c r="Y167" s="231"/>
      <c r="Z167" s="231"/>
    </row>
    <row r="168" spans="1:26">
      <c r="A168" s="239">
        <f t="shared" si="13"/>
        <v>5</v>
      </c>
      <c r="B168" s="270" t="s">
        <v>432</v>
      </c>
      <c r="C168" s="270" t="s">
        <v>433</v>
      </c>
      <c r="D168" s="288" t="s">
        <v>349</v>
      </c>
      <c r="E168" s="288">
        <v>4</v>
      </c>
      <c r="F168" s="242">
        <v>9.51</v>
      </c>
      <c r="G168" s="243">
        <f t="shared" si="11"/>
        <v>38.04</v>
      </c>
      <c r="H168" s="288">
        <v>6</v>
      </c>
      <c r="I168" s="244">
        <f t="shared" si="12"/>
        <v>6.34</v>
      </c>
      <c r="J168" s="230"/>
      <c r="K168" s="230"/>
      <c r="L168" s="230"/>
      <c r="M168" s="231"/>
      <c r="N168" s="231"/>
      <c r="O168" s="231"/>
      <c r="P168" s="231"/>
      <c r="Q168" s="231"/>
      <c r="R168" s="231"/>
      <c r="S168" s="231"/>
      <c r="T168" s="231"/>
      <c r="U168" s="231"/>
      <c r="V168" s="231"/>
      <c r="W168" s="231"/>
      <c r="X168" s="231"/>
      <c r="Y168" s="231"/>
      <c r="Z168" s="231"/>
    </row>
    <row r="169" spans="1:26" ht="45">
      <c r="A169" s="239">
        <f t="shared" si="13"/>
        <v>6</v>
      </c>
      <c r="B169" s="270" t="s">
        <v>350</v>
      </c>
      <c r="C169" s="270" t="s">
        <v>351</v>
      </c>
      <c r="D169" s="288" t="s">
        <v>214</v>
      </c>
      <c r="E169" s="288">
        <v>1</v>
      </c>
      <c r="F169" s="242">
        <v>59.02</v>
      </c>
      <c r="G169" s="243">
        <f t="shared" si="11"/>
        <v>59.02</v>
      </c>
      <c r="H169" s="288">
        <v>12</v>
      </c>
      <c r="I169" s="244">
        <f t="shared" si="12"/>
        <v>4.9183333333333339</v>
      </c>
      <c r="J169" s="230"/>
      <c r="K169" s="230"/>
      <c r="L169" s="230"/>
      <c r="M169" s="231"/>
      <c r="N169" s="231"/>
      <c r="O169" s="231"/>
      <c r="P169" s="231"/>
      <c r="Q169" s="231"/>
      <c r="R169" s="231"/>
      <c r="S169" s="231"/>
      <c r="T169" s="231"/>
      <c r="U169" s="231"/>
      <c r="V169" s="231"/>
      <c r="W169" s="231"/>
      <c r="X169" s="231"/>
      <c r="Y169" s="231"/>
      <c r="Z169" s="231"/>
    </row>
    <row r="170" spans="1:26" ht="22.5">
      <c r="A170" s="239">
        <f t="shared" si="13"/>
        <v>7</v>
      </c>
      <c r="B170" s="270" t="s">
        <v>347</v>
      </c>
      <c r="C170" s="270" t="s">
        <v>451</v>
      </c>
      <c r="D170" s="288" t="s">
        <v>349</v>
      </c>
      <c r="E170" s="288">
        <v>1</v>
      </c>
      <c r="F170" s="242">
        <v>51.02</v>
      </c>
      <c r="G170" s="243">
        <f t="shared" si="11"/>
        <v>51.02</v>
      </c>
      <c r="H170" s="288">
        <v>6</v>
      </c>
      <c r="I170" s="244">
        <f t="shared" si="12"/>
        <v>8.5033333333333339</v>
      </c>
      <c r="J170" s="230"/>
      <c r="K170" s="230"/>
      <c r="L170" s="230"/>
      <c r="M170" s="231"/>
      <c r="N170" s="231"/>
      <c r="O170" s="231"/>
      <c r="P170" s="231"/>
      <c r="Q170" s="231"/>
      <c r="R170" s="231"/>
      <c r="S170" s="231"/>
      <c r="T170" s="231"/>
      <c r="U170" s="231"/>
      <c r="V170" s="231"/>
      <c r="W170" s="231"/>
      <c r="X170" s="231"/>
      <c r="Y170" s="231"/>
      <c r="Z170" s="231"/>
    </row>
    <row r="171" spans="1:26" ht="33.75">
      <c r="A171" s="239">
        <f t="shared" si="13"/>
        <v>8</v>
      </c>
      <c r="B171" s="270" t="s">
        <v>352</v>
      </c>
      <c r="C171" s="270" t="s">
        <v>353</v>
      </c>
      <c r="D171" s="288" t="s">
        <v>214</v>
      </c>
      <c r="E171" s="288">
        <v>1</v>
      </c>
      <c r="F171" s="242">
        <v>9.66</v>
      </c>
      <c r="G171" s="243">
        <f t="shared" si="11"/>
        <v>9.66</v>
      </c>
      <c r="H171" s="288">
        <v>12</v>
      </c>
      <c r="I171" s="244">
        <f t="shared" si="12"/>
        <v>0.80500000000000005</v>
      </c>
      <c r="J171" s="230"/>
      <c r="K171" s="230"/>
      <c r="L171" s="230"/>
      <c r="M171" s="231"/>
      <c r="N171" s="231"/>
      <c r="O171" s="231"/>
      <c r="P171" s="231"/>
      <c r="Q171" s="231"/>
      <c r="R171" s="231"/>
      <c r="S171" s="231"/>
      <c r="T171" s="231"/>
      <c r="U171" s="231"/>
      <c r="V171" s="231"/>
      <c r="W171" s="231"/>
      <c r="X171" s="231"/>
      <c r="Y171" s="231"/>
      <c r="Z171" s="231"/>
    </row>
    <row r="172" spans="1:26">
      <c r="A172" s="239">
        <f t="shared" si="13"/>
        <v>9</v>
      </c>
      <c r="B172" s="270" t="s">
        <v>434</v>
      </c>
      <c r="C172" s="270" t="s">
        <v>452</v>
      </c>
      <c r="D172" s="288" t="s">
        <v>220</v>
      </c>
      <c r="E172" s="288">
        <v>2</v>
      </c>
      <c r="F172" s="242">
        <v>19.850000000000001</v>
      </c>
      <c r="G172" s="243">
        <f t="shared" si="11"/>
        <v>39.700000000000003</v>
      </c>
      <c r="H172" s="288">
        <v>6</v>
      </c>
      <c r="I172" s="244">
        <f t="shared" si="12"/>
        <v>6.6166666666666671</v>
      </c>
      <c r="J172" s="230"/>
      <c r="K172" s="230"/>
      <c r="L172" s="230"/>
      <c r="M172" s="231"/>
      <c r="N172" s="231"/>
      <c r="O172" s="231"/>
      <c r="P172" s="231"/>
      <c r="Q172" s="231"/>
      <c r="R172" s="231"/>
      <c r="S172" s="231"/>
      <c r="T172" s="231"/>
      <c r="U172" s="231"/>
      <c r="V172" s="231"/>
      <c r="W172" s="231"/>
      <c r="X172" s="231"/>
      <c r="Y172" s="231"/>
      <c r="Z172" s="231"/>
    </row>
    <row r="173" spans="1:26">
      <c r="A173" s="421" t="s">
        <v>453</v>
      </c>
      <c r="B173" s="422"/>
      <c r="C173" s="422"/>
      <c r="D173" s="422"/>
      <c r="E173" s="422"/>
      <c r="F173" s="422"/>
      <c r="G173" s="422"/>
      <c r="H173" s="420"/>
      <c r="I173" s="257">
        <f>SUM(I164:I172)</f>
        <v>74.06</v>
      </c>
      <c r="J173" s="230"/>
      <c r="K173" s="230"/>
      <c r="L173" s="230"/>
      <c r="M173" s="231"/>
      <c r="N173" s="231"/>
      <c r="O173" s="231"/>
      <c r="P173" s="231"/>
      <c r="Q173" s="231"/>
      <c r="R173" s="231"/>
      <c r="S173" s="231"/>
      <c r="T173" s="231"/>
      <c r="U173" s="231"/>
      <c r="V173" s="231"/>
      <c r="W173" s="231"/>
      <c r="X173" s="231"/>
      <c r="Y173" s="231"/>
      <c r="Z173" s="231"/>
    </row>
    <row r="174" spans="1:26">
      <c r="A174" s="232"/>
      <c r="B174" s="231"/>
      <c r="C174" s="231"/>
      <c r="D174" s="231"/>
      <c r="E174" s="231"/>
      <c r="F174" s="233"/>
      <c r="G174" s="231"/>
      <c r="H174" s="231"/>
      <c r="I174" s="231"/>
      <c r="J174" s="231"/>
      <c r="K174" s="231"/>
      <c r="L174" s="231"/>
      <c r="M174" s="231"/>
      <c r="N174" s="231"/>
      <c r="O174" s="231"/>
      <c r="P174" s="231"/>
      <c r="Q174" s="231"/>
      <c r="R174" s="231"/>
      <c r="S174" s="231"/>
      <c r="T174" s="231"/>
      <c r="U174" s="231"/>
      <c r="V174" s="231"/>
      <c r="W174" s="231"/>
      <c r="X174" s="231"/>
      <c r="Y174" s="231"/>
      <c r="Z174" s="231"/>
    </row>
    <row r="175" spans="1:26">
      <c r="A175" s="232"/>
      <c r="B175" s="231"/>
      <c r="C175" s="231"/>
      <c r="D175" s="231"/>
      <c r="E175" s="231"/>
      <c r="F175" s="233"/>
      <c r="G175" s="231"/>
      <c r="H175" s="231"/>
      <c r="I175" s="231"/>
      <c r="J175" s="231"/>
      <c r="K175" s="231"/>
      <c r="L175" s="231"/>
      <c r="M175" s="231"/>
      <c r="N175" s="231"/>
      <c r="O175" s="231"/>
      <c r="P175" s="231"/>
      <c r="Q175" s="231"/>
      <c r="R175" s="231"/>
      <c r="S175" s="231"/>
      <c r="T175" s="231"/>
      <c r="U175" s="231"/>
      <c r="V175" s="231"/>
      <c r="W175" s="231"/>
      <c r="X175" s="231"/>
      <c r="Y175" s="231"/>
      <c r="Z175" s="231"/>
    </row>
    <row r="176" spans="1:26">
      <c r="A176" s="232"/>
      <c r="B176" s="231"/>
      <c r="C176" s="231"/>
      <c r="D176" s="231"/>
      <c r="E176" s="231"/>
      <c r="F176" s="233"/>
      <c r="G176" s="231"/>
      <c r="H176" s="231"/>
      <c r="I176" s="231"/>
      <c r="J176" s="231"/>
      <c r="K176" s="231"/>
      <c r="L176" s="231"/>
      <c r="M176" s="231"/>
      <c r="N176" s="231"/>
      <c r="O176" s="231"/>
      <c r="P176" s="231"/>
      <c r="Q176" s="231"/>
      <c r="R176" s="231"/>
      <c r="S176" s="231"/>
      <c r="T176" s="231"/>
      <c r="U176" s="231"/>
      <c r="V176" s="231"/>
      <c r="W176" s="231"/>
      <c r="X176" s="231"/>
      <c r="Y176" s="231"/>
      <c r="Z176" s="231"/>
    </row>
    <row r="177" spans="1:26">
      <c r="A177" s="232"/>
      <c r="B177" s="231"/>
      <c r="C177" s="231"/>
      <c r="D177" s="231"/>
      <c r="E177" s="231"/>
      <c r="F177" s="233"/>
      <c r="G177" s="231"/>
      <c r="H177" s="231"/>
      <c r="I177" s="231"/>
      <c r="J177" s="231"/>
      <c r="K177" s="231"/>
      <c r="L177" s="231"/>
      <c r="M177" s="231"/>
      <c r="N177" s="231"/>
      <c r="O177" s="231"/>
      <c r="P177" s="231"/>
      <c r="Q177" s="231"/>
      <c r="R177" s="231"/>
      <c r="S177" s="231"/>
      <c r="T177" s="231"/>
      <c r="U177" s="231"/>
      <c r="V177" s="231"/>
      <c r="W177" s="231"/>
      <c r="X177" s="231"/>
      <c r="Y177" s="231"/>
      <c r="Z177" s="231"/>
    </row>
    <row r="178" spans="1:26">
      <c r="A178" s="232"/>
      <c r="B178" s="231"/>
      <c r="C178" s="231"/>
      <c r="D178" s="231"/>
      <c r="E178" s="231"/>
      <c r="F178" s="233"/>
      <c r="G178" s="231"/>
      <c r="H178" s="231"/>
      <c r="I178" s="231"/>
      <c r="J178" s="231"/>
      <c r="K178" s="231"/>
      <c r="L178" s="231"/>
      <c r="M178" s="231"/>
      <c r="N178" s="231"/>
      <c r="O178" s="231"/>
      <c r="P178" s="231"/>
      <c r="Q178" s="231"/>
      <c r="R178" s="231"/>
      <c r="S178" s="231"/>
      <c r="T178" s="231"/>
      <c r="U178" s="231"/>
      <c r="V178" s="231"/>
      <c r="W178" s="231"/>
      <c r="X178" s="231"/>
      <c r="Y178" s="231"/>
      <c r="Z178" s="231"/>
    </row>
    <row r="179" spans="1:26">
      <c r="A179" s="232"/>
      <c r="B179" s="231"/>
      <c r="C179" s="231"/>
      <c r="D179" s="231"/>
      <c r="E179" s="231"/>
      <c r="F179" s="233"/>
      <c r="G179" s="231"/>
      <c r="H179" s="231"/>
      <c r="I179" s="231"/>
      <c r="J179" s="231"/>
      <c r="K179" s="231"/>
      <c r="L179" s="231"/>
      <c r="M179" s="231"/>
      <c r="N179" s="231"/>
      <c r="O179" s="231"/>
      <c r="P179" s="231"/>
      <c r="Q179" s="231"/>
      <c r="R179" s="231"/>
      <c r="S179" s="231"/>
      <c r="T179" s="231"/>
      <c r="U179" s="231"/>
      <c r="V179" s="231"/>
      <c r="W179" s="231"/>
      <c r="X179" s="231"/>
      <c r="Y179" s="231"/>
      <c r="Z179" s="231"/>
    </row>
    <row r="180" spans="1:26">
      <c r="A180" s="232"/>
      <c r="B180" s="231"/>
      <c r="C180" s="231"/>
      <c r="D180" s="231"/>
      <c r="E180" s="231"/>
      <c r="F180" s="233"/>
      <c r="G180" s="231"/>
      <c r="H180" s="231"/>
      <c r="I180" s="231"/>
      <c r="J180" s="231"/>
      <c r="K180" s="231"/>
      <c r="L180" s="231"/>
      <c r="M180" s="231"/>
      <c r="N180" s="231"/>
      <c r="O180" s="231"/>
      <c r="P180" s="231"/>
      <c r="Q180" s="231"/>
      <c r="R180" s="231"/>
      <c r="S180" s="231"/>
      <c r="T180" s="231"/>
      <c r="U180" s="231"/>
      <c r="V180" s="231"/>
      <c r="W180" s="231"/>
      <c r="X180" s="231"/>
      <c r="Y180" s="231"/>
      <c r="Z180" s="231"/>
    </row>
    <row r="181" spans="1:26">
      <c r="A181" s="232"/>
      <c r="B181" s="231"/>
      <c r="C181" s="231"/>
      <c r="D181" s="231"/>
      <c r="E181" s="231"/>
      <c r="F181" s="233"/>
      <c r="G181" s="231"/>
      <c r="H181" s="231"/>
      <c r="I181" s="231"/>
      <c r="J181" s="231"/>
      <c r="K181" s="231"/>
      <c r="L181" s="231"/>
      <c r="M181" s="231"/>
      <c r="N181" s="231"/>
      <c r="O181" s="231"/>
      <c r="P181" s="231"/>
      <c r="Q181" s="231"/>
      <c r="R181" s="231"/>
      <c r="S181" s="231"/>
      <c r="T181" s="231"/>
      <c r="U181" s="231"/>
      <c r="V181" s="231"/>
      <c r="W181" s="231"/>
      <c r="X181" s="231"/>
      <c r="Y181" s="231"/>
      <c r="Z181" s="231"/>
    </row>
    <row r="182" spans="1:26">
      <c r="A182" s="232"/>
      <c r="B182" s="231"/>
      <c r="C182" s="231"/>
      <c r="D182" s="231"/>
      <c r="E182" s="231"/>
      <c r="F182" s="233"/>
      <c r="G182" s="231"/>
      <c r="H182" s="231"/>
      <c r="I182" s="231"/>
      <c r="J182" s="231"/>
      <c r="K182" s="231"/>
      <c r="L182" s="231"/>
      <c r="M182" s="231"/>
      <c r="N182" s="231"/>
      <c r="O182" s="231"/>
      <c r="P182" s="231"/>
      <c r="Q182" s="231"/>
      <c r="R182" s="231"/>
      <c r="S182" s="231"/>
      <c r="T182" s="231"/>
      <c r="U182" s="231"/>
      <c r="V182" s="231"/>
      <c r="W182" s="231"/>
      <c r="X182" s="231"/>
      <c r="Y182" s="231"/>
      <c r="Z182" s="231"/>
    </row>
    <row r="183" spans="1:26">
      <c r="A183" s="232"/>
      <c r="B183" s="231"/>
      <c r="C183" s="231"/>
      <c r="D183" s="231"/>
      <c r="E183" s="231"/>
      <c r="F183" s="233"/>
      <c r="G183" s="231"/>
      <c r="H183" s="231"/>
      <c r="I183" s="231"/>
      <c r="J183" s="231"/>
      <c r="K183" s="231"/>
      <c r="L183" s="231"/>
      <c r="M183" s="231"/>
      <c r="N183" s="231"/>
      <c r="O183" s="231"/>
      <c r="P183" s="231"/>
      <c r="Q183" s="231"/>
      <c r="R183" s="231"/>
      <c r="S183" s="231"/>
      <c r="T183" s="231"/>
      <c r="U183" s="231"/>
      <c r="V183" s="231"/>
      <c r="W183" s="231"/>
      <c r="X183" s="231"/>
      <c r="Y183" s="231"/>
      <c r="Z183" s="231"/>
    </row>
    <row r="184" spans="1:26">
      <c r="A184" s="232"/>
      <c r="B184" s="231"/>
      <c r="C184" s="231"/>
      <c r="D184" s="231"/>
      <c r="E184" s="231"/>
      <c r="F184" s="233"/>
      <c r="G184" s="231"/>
      <c r="H184" s="231"/>
      <c r="I184" s="231"/>
      <c r="J184" s="231"/>
      <c r="K184" s="231"/>
      <c r="L184" s="231"/>
      <c r="M184" s="231"/>
      <c r="N184" s="231"/>
      <c r="O184" s="231"/>
      <c r="P184" s="231"/>
      <c r="Q184" s="231"/>
      <c r="R184" s="231"/>
      <c r="S184" s="231"/>
      <c r="T184" s="231"/>
      <c r="U184" s="231"/>
      <c r="V184" s="231"/>
      <c r="W184" s="231"/>
      <c r="X184" s="231"/>
      <c r="Y184" s="231"/>
      <c r="Z184" s="231"/>
    </row>
    <row r="185" spans="1:26">
      <c r="A185" s="232"/>
      <c r="B185" s="231"/>
      <c r="C185" s="231"/>
      <c r="D185" s="231"/>
      <c r="E185" s="231"/>
      <c r="F185" s="233"/>
      <c r="G185" s="231"/>
      <c r="H185" s="231"/>
      <c r="I185" s="231"/>
      <c r="J185" s="231"/>
      <c r="K185" s="231"/>
      <c r="L185" s="231"/>
      <c r="M185" s="231"/>
      <c r="N185" s="231"/>
      <c r="O185" s="231"/>
      <c r="P185" s="231"/>
      <c r="Q185" s="231"/>
      <c r="R185" s="231"/>
      <c r="S185" s="231"/>
      <c r="T185" s="231"/>
      <c r="U185" s="231"/>
      <c r="V185" s="231"/>
      <c r="W185" s="231"/>
      <c r="X185" s="231"/>
      <c r="Y185" s="231"/>
      <c r="Z185" s="231"/>
    </row>
    <row r="186" spans="1:26">
      <c r="A186" s="232"/>
      <c r="B186" s="231"/>
      <c r="C186" s="231"/>
      <c r="D186" s="231"/>
      <c r="E186" s="231"/>
      <c r="F186" s="233"/>
      <c r="G186" s="231"/>
      <c r="H186" s="231"/>
      <c r="I186" s="231"/>
      <c r="J186" s="231"/>
      <c r="K186" s="231"/>
      <c r="L186" s="231"/>
      <c r="M186" s="231"/>
      <c r="N186" s="231"/>
      <c r="O186" s="231"/>
      <c r="P186" s="231"/>
      <c r="Q186" s="231"/>
      <c r="R186" s="231"/>
      <c r="S186" s="231"/>
      <c r="T186" s="231"/>
      <c r="U186" s="231"/>
      <c r="V186" s="231"/>
      <c r="W186" s="231"/>
      <c r="X186" s="231"/>
      <c r="Y186" s="231"/>
      <c r="Z186" s="231"/>
    </row>
    <row r="187" spans="1:26">
      <c r="A187" s="232"/>
      <c r="B187" s="231"/>
      <c r="C187" s="231"/>
      <c r="D187" s="231"/>
      <c r="E187" s="231"/>
      <c r="F187" s="233"/>
      <c r="G187" s="231"/>
      <c r="H187" s="231"/>
      <c r="I187" s="231"/>
      <c r="J187" s="231"/>
      <c r="K187" s="231"/>
      <c r="L187" s="231"/>
      <c r="M187" s="231"/>
      <c r="N187" s="231"/>
      <c r="O187" s="231"/>
      <c r="P187" s="231"/>
      <c r="Q187" s="231"/>
      <c r="R187" s="231"/>
      <c r="S187" s="231"/>
      <c r="T187" s="231"/>
      <c r="U187" s="231"/>
      <c r="V187" s="231"/>
      <c r="W187" s="231"/>
      <c r="X187" s="231"/>
      <c r="Y187" s="231"/>
      <c r="Z187" s="231"/>
    </row>
    <row r="188" spans="1:26">
      <c r="A188" s="232"/>
      <c r="B188" s="231"/>
      <c r="C188" s="231"/>
      <c r="D188" s="231"/>
      <c r="E188" s="231"/>
      <c r="F188" s="233"/>
      <c r="G188" s="231"/>
      <c r="H188" s="231"/>
      <c r="I188" s="231"/>
      <c r="J188" s="231"/>
      <c r="K188" s="231"/>
      <c r="L188" s="231"/>
      <c r="M188" s="231"/>
      <c r="N188" s="231"/>
      <c r="O188" s="231"/>
      <c r="P188" s="231"/>
      <c r="Q188" s="231"/>
      <c r="R188" s="231"/>
      <c r="S188" s="231"/>
      <c r="T188" s="231"/>
      <c r="U188" s="231"/>
      <c r="V188" s="231"/>
      <c r="W188" s="231"/>
      <c r="X188" s="231"/>
      <c r="Y188" s="231"/>
      <c r="Z188" s="231"/>
    </row>
    <row r="189" spans="1:26">
      <c r="A189" s="232"/>
      <c r="B189" s="231"/>
      <c r="C189" s="231"/>
      <c r="D189" s="231"/>
      <c r="E189" s="231"/>
      <c r="F189" s="233"/>
      <c r="G189" s="231"/>
      <c r="H189" s="231"/>
      <c r="I189" s="231"/>
      <c r="J189" s="231"/>
      <c r="K189" s="231"/>
      <c r="L189" s="231"/>
      <c r="M189" s="231"/>
      <c r="N189" s="231"/>
      <c r="O189" s="231"/>
      <c r="P189" s="231"/>
      <c r="Q189" s="231"/>
      <c r="R189" s="231"/>
      <c r="S189" s="231"/>
      <c r="T189" s="231"/>
      <c r="U189" s="231"/>
      <c r="V189" s="231"/>
      <c r="W189" s="231"/>
      <c r="X189" s="231"/>
      <c r="Y189" s="231"/>
      <c r="Z189" s="231"/>
    </row>
    <row r="190" spans="1:26">
      <c r="A190" s="232"/>
      <c r="B190" s="231"/>
      <c r="C190" s="231"/>
      <c r="D190" s="231"/>
      <c r="E190" s="231"/>
      <c r="F190" s="233"/>
      <c r="G190" s="231"/>
      <c r="H190" s="231"/>
      <c r="I190" s="231"/>
      <c r="J190" s="231"/>
      <c r="K190" s="231"/>
      <c r="L190" s="231"/>
      <c r="M190" s="231"/>
      <c r="N190" s="231"/>
      <c r="O190" s="231"/>
      <c r="P190" s="231"/>
      <c r="Q190" s="231"/>
      <c r="R190" s="231"/>
      <c r="S190" s="231"/>
      <c r="T190" s="231"/>
      <c r="U190" s="231"/>
      <c r="V190" s="231"/>
      <c r="W190" s="231"/>
      <c r="X190" s="231"/>
      <c r="Y190" s="231"/>
      <c r="Z190" s="231"/>
    </row>
    <row r="191" spans="1:26">
      <c r="A191" s="232"/>
      <c r="B191" s="231"/>
      <c r="C191" s="231"/>
      <c r="D191" s="231"/>
      <c r="E191" s="231"/>
      <c r="F191" s="233"/>
      <c r="G191" s="231"/>
      <c r="H191" s="231"/>
      <c r="I191" s="231"/>
      <c r="J191" s="231"/>
      <c r="K191" s="231"/>
      <c r="L191" s="231"/>
      <c r="M191" s="231"/>
      <c r="N191" s="231"/>
      <c r="O191" s="231"/>
      <c r="P191" s="231"/>
      <c r="Q191" s="231"/>
      <c r="R191" s="231"/>
      <c r="S191" s="231"/>
      <c r="T191" s="231"/>
      <c r="U191" s="231"/>
      <c r="V191" s="231"/>
      <c r="W191" s="231"/>
      <c r="X191" s="231"/>
      <c r="Y191" s="231"/>
      <c r="Z191" s="231"/>
    </row>
    <row r="192" spans="1:26">
      <c r="A192" s="232"/>
      <c r="B192" s="231"/>
      <c r="C192" s="231"/>
      <c r="D192" s="231"/>
      <c r="E192" s="231"/>
      <c r="F192" s="233"/>
      <c r="G192" s="231"/>
      <c r="H192" s="231"/>
      <c r="I192" s="231"/>
      <c r="J192" s="231"/>
      <c r="K192" s="231"/>
      <c r="L192" s="231"/>
      <c r="M192" s="231"/>
      <c r="N192" s="231"/>
      <c r="O192" s="231"/>
      <c r="P192" s="231"/>
      <c r="Q192" s="231"/>
      <c r="R192" s="231"/>
      <c r="S192" s="231"/>
      <c r="T192" s="231"/>
      <c r="U192" s="231"/>
      <c r="V192" s="231"/>
      <c r="W192" s="231"/>
      <c r="X192" s="231"/>
      <c r="Y192" s="231"/>
      <c r="Z192" s="231"/>
    </row>
    <row r="193" spans="1:26">
      <c r="A193" s="232"/>
      <c r="B193" s="231"/>
      <c r="C193" s="231"/>
      <c r="D193" s="231"/>
      <c r="E193" s="231"/>
      <c r="F193" s="233"/>
      <c r="G193" s="231"/>
      <c r="H193" s="231"/>
      <c r="I193" s="231"/>
      <c r="J193" s="231"/>
      <c r="K193" s="231"/>
      <c r="L193" s="231"/>
      <c r="M193" s="231"/>
      <c r="N193" s="231"/>
      <c r="O193" s="231"/>
      <c r="P193" s="231"/>
      <c r="Q193" s="231"/>
      <c r="R193" s="231"/>
      <c r="S193" s="231"/>
      <c r="T193" s="231"/>
      <c r="U193" s="231"/>
      <c r="V193" s="231"/>
      <c r="W193" s="231"/>
      <c r="X193" s="231"/>
      <c r="Y193" s="231"/>
      <c r="Z193" s="231"/>
    </row>
    <row r="194" spans="1:26">
      <c r="A194" s="232"/>
      <c r="B194" s="231"/>
      <c r="C194" s="231"/>
      <c r="D194" s="231"/>
      <c r="E194" s="231"/>
      <c r="F194" s="233"/>
      <c r="G194" s="231"/>
      <c r="H194" s="231"/>
      <c r="I194" s="231"/>
      <c r="J194" s="231"/>
      <c r="K194" s="231"/>
      <c r="L194" s="231"/>
      <c r="M194" s="231"/>
      <c r="N194" s="231"/>
      <c r="O194" s="231"/>
      <c r="P194" s="231"/>
      <c r="Q194" s="231"/>
      <c r="R194" s="231"/>
      <c r="S194" s="231"/>
      <c r="T194" s="231"/>
      <c r="U194" s="231"/>
      <c r="V194" s="231"/>
      <c r="W194" s="231"/>
      <c r="X194" s="231"/>
      <c r="Y194" s="231"/>
      <c r="Z194" s="231"/>
    </row>
    <row r="195" spans="1:26">
      <c r="A195" s="232"/>
      <c r="B195" s="231"/>
      <c r="C195" s="231"/>
      <c r="D195" s="231"/>
      <c r="E195" s="231"/>
      <c r="F195" s="233"/>
      <c r="G195" s="231"/>
      <c r="H195" s="231"/>
      <c r="I195" s="231"/>
      <c r="J195" s="231"/>
      <c r="K195" s="231"/>
      <c r="L195" s="231"/>
      <c r="M195" s="231"/>
      <c r="N195" s="231"/>
      <c r="O195" s="231"/>
      <c r="P195" s="231"/>
      <c r="Q195" s="231"/>
      <c r="R195" s="231"/>
      <c r="S195" s="231"/>
      <c r="T195" s="231"/>
      <c r="U195" s="231"/>
      <c r="V195" s="231"/>
      <c r="W195" s="231"/>
      <c r="X195" s="231"/>
      <c r="Y195" s="231"/>
      <c r="Z195" s="231"/>
    </row>
    <row r="196" spans="1:26">
      <c r="A196" s="232"/>
      <c r="B196" s="231"/>
      <c r="C196" s="231"/>
      <c r="D196" s="231"/>
      <c r="E196" s="231"/>
      <c r="F196" s="233"/>
      <c r="G196" s="231"/>
      <c r="H196" s="231"/>
      <c r="I196" s="231"/>
      <c r="J196" s="231"/>
      <c r="K196" s="231"/>
      <c r="L196" s="231"/>
      <c r="M196" s="231"/>
      <c r="N196" s="231"/>
      <c r="O196" s="231"/>
      <c r="P196" s="231"/>
      <c r="Q196" s="231"/>
      <c r="R196" s="231"/>
      <c r="S196" s="231"/>
      <c r="T196" s="231"/>
      <c r="U196" s="231"/>
      <c r="V196" s="231"/>
      <c r="W196" s="231"/>
      <c r="X196" s="231"/>
      <c r="Y196" s="231"/>
      <c r="Z196" s="231"/>
    </row>
    <row r="197" spans="1:26">
      <c r="A197" s="232"/>
      <c r="B197" s="231"/>
      <c r="C197" s="231"/>
      <c r="D197" s="231"/>
      <c r="E197" s="231"/>
      <c r="F197" s="233"/>
      <c r="G197" s="231"/>
      <c r="H197" s="231"/>
      <c r="I197" s="231"/>
      <c r="J197" s="231"/>
      <c r="K197" s="231"/>
      <c r="L197" s="231"/>
      <c r="M197" s="231"/>
      <c r="N197" s="231"/>
      <c r="O197" s="231"/>
      <c r="P197" s="231"/>
      <c r="Q197" s="231"/>
      <c r="R197" s="231"/>
      <c r="S197" s="231"/>
      <c r="T197" s="231"/>
      <c r="U197" s="231"/>
      <c r="V197" s="231"/>
      <c r="W197" s="231"/>
      <c r="X197" s="231"/>
      <c r="Y197" s="231"/>
      <c r="Z197" s="231"/>
    </row>
    <row r="198" spans="1:26">
      <c r="A198" s="232"/>
      <c r="B198" s="231"/>
      <c r="C198" s="231"/>
      <c r="D198" s="231"/>
      <c r="E198" s="231"/>
      <c r="F198" s="233"/>
      <c r="G198" s="231"/>
      <c r="H198" s="231"/>
      <c r="I198" s="231"/>
      <c r="J198" s="231"/>
      <c r="K198" s="231"/>
      <c r="L198" s="231"/>
      <c r="M198" s="231"/>
      <c r="N198" s="231"/>
      <c r="O198" s="231"/>
      <c r="P198" s="231"/>
      <c r="Q198" s="231"/>
      <c r="R198" s="231"/>
      <c r="S198" s="231"/>
      <c r="T198" s="231"/>
      <c r="U198" s="231"/>
      <c r="V198" s="231"/>
      <c r="W198" s="231"/>
      <c r="X198" s="231"/>
      <c r="Y198" s="231"/>
      <c r="Z198" s="231"/>
    </row>
    <row r="199" spans="1:26">
      <c r="A199" s="232"/>
      <c r="B199" s="231"/>
      <c r="C199" s="231"/>
      <c r="D199" s="231"/>
      <c r="E199" s="231"/>
      <c r="F199" s="233"/>
      <c r="G199" s="231"/>
      <c r="H199" s="231"/>
      <c r="I199" s="231"/>
      <c r="J199" s="231"/>
      <c r="K199" s="231"/>
      <c r="L199" s="231"/>
      <c r="M199" s="231"/>
      <c r="N199" s="231"/>
      <c r="O199" s="231"/>
      <c r="P199" s="231"/>
      <c r="Q199" s="231"/>
      <c r="R199" s="231"/>
      <c r="S199" s="231"/>
      <c r="T199" s="231"/>
      <c r="U199" s="231"/>
      <c r="V199" s="231"/>
      <c r="W199" s="231"/>
      <c r="X199" s="231"/>
      <c r="Y199" s="231"/>
      <c r="Z199" s="231"/>
    </row>
    <row r="200" spans="1:26">
      <c r="A200" s="232"/>
      <c r="B200" s="231"/>
      <c r="C200" s="231"/>
      <c r="D200" s="231"/>
      <c r="E200" s="231"/>
      <c r="F200" s="233"/>
      <c r="G200" s="231"/>
      <c r="H200" s="231"/>
      <c r="I200" s="231"/>
      <c r="J200" s="231"/>
      <c r="K200" s="231"/>
      <c r="L200" s="231"/>
      <c r="M200" s="231"/>
      <c r="N200" s="231"/>
      <c r="O200" s="231"/>
      <c r="P200" s="231"/>
      <c r="Q200" s="231"/>
      <c r="R200" s="231"/>
      <c r="S200" s="231"/>
      <c r="T200" s="231"/>
      <c r="U200" s="231"/>
      <c r="V200" s="231"/>
      <c r="W200" s="231"/>
      <c r="X200" s="231"/>
      <c r="Y200" s="231"/>
      <c r="Z200" s="231"/>
    </row>
    <row r="201" spans="1:26">
      <c r="A201" s="232"/>
      <c r="B201" s="231"/>
      <c r="C201" s="231"/>
      <c r="D201" s="231"/>
      <c r="E201" s="231"/>
      <c r="F201" s="233"/>
      <c r="G201" s="231"/>
      <c r="H201" s="231"/>
      <c r="I201" s="231"/>
      <c r="J201" s="231"/>
      <c r="K201" s="231"/>
      <c r="L201" s="231"/>
      <c r="M201" s="231"/>
      <c r="N201" s="231"/>
      <c r="O201" s="231"/>
      <c r="P201" s="231"/>
      <c r="Q201" s="231"/>
      <c r="R201" s="231"/>
      <c r="S201" s="231"/>
      <c r="T201" s="231"/>
      <c r="U201" s="231"/>
      <c r="V201" s="231"/>
      <c r="W201" s="231"/>
      <c r="X201" s="231"/>
      <c r="Y201" s="231"/>
      <c r="Z201" s="231"/>
    </row>
    <row r="202" spans="1:26">
      <c r="A202" s="232"/>
      <c r="B202" s="231"/>
      <c r="C202" s="231"/>
      <c r="D202" s="231"/>
      <c r="E202" s="231"/>
      <c r="F202" s="233"/>
      <c r="G202" s="231"/>
      <c r="H202" s="231"/>
      <c r="I202" s="231"/>
      <c r="J202" s="231"/>
      <c r="K202" s="231"/>
      <c r="L202" s="231"/>
      <c r="M202" s="231"/>
      <c r="N202" s="231"/>
      <c r="O202" s="231"/>
      <c r="P202" s="231"/>
      <c r="Q202" s="231"/>
      <c r="R202" s="231"/>
      <c r="S202" s="231"/>
      <c r="T202" s="231"/>
      <c r="U202" s="231"/>
      <c r="V202" s="231"/>
      <c r="W202" s="231"/>
      <c r="X202" s="231"/>
      <c r="Y202" s="231"/>
      <c r="Z202" s="231"/>
    </row>
    <row r="203" spans="1:26">
      <c r="A203" s="232"/>
      <c r="B203" s="231"/>
      <c r="C203" s="231"/>
      <c r="D203" s="231"/>
      <c r="E203" s="231"/>
      <c r="F203" s="233"/>
      <c r="G203" s="231"/>
      <c r="H203" s="231"/>
      <c r="I203" s="231"/>
      <c r="J203" s="231"/>
      <c r="K203" s="231"/>
      <c r="L203" s="231"/>
      <c r="M203" s="231"/>
      <c r="N203" s="231"/>
      <c r="O203" s="231"/>
      <c r="P203" s="231"/>
      <c r="Q203" s="231"/>
      <c r="R203" s="231"/>
      <c r="S203" s="231"/>
      <c r="T203" s="231"/>
      <c r="U203" s="231"/>
      <c r="V203" s="231"/>
      <c r="W203" s="231"/>
      <c r="X203" s="231"/>
      <c r="Y203" s="231"/>
      <c r="Z203" s="231"/>
    </row>
    <row r="204" spans="1:26">
      <c r="A204" s="232"/>
      <c r="B204" s="231"/>
      <c r="C204" s="231"/>
      <c r="D204" s="231"/>
      <c r="E204" s="231"/>
      <c r="F204" s="233"/>
      <c r="G204" s="231"/>
      <c r="H204" s="231"/>
      <c r="I204" s="231"/>
      <c r="J204" s="231"/>
      <c r="K204" s="231"/>
      <c r="L204" s="231"/>
      <c r="M204" s="231"/>
      <c r="N204" s="231"/>
      <c r="O204" s="231"/>
      <c r="P204" s="231"/>
      <c r="Q204" s="231"/>
      <c r="R204" s="231"/>
      <c r="S204" s="231"/>
      <c r="T204" s="231"/>
      <c r="U204" s="231"/>
      <c r="V204" s="231"/>
      <c r="W204" s="231"/>
      <c r="X204" s="231"/>
      <c r="Y204" s="231"/>
      <c r="Z204" s="231"/>
    </row>
    <row r="205" spans="1:26">
      <c r="A205" s="232"/>
      <c r="B205" s="231"/>
      <c r="C205" s="231"/>
      <c r="D205" s="231"/>
      <c r="E205" s="231"/>
      <c r="F205" s="233"/>
      <c r="G205" s="231"/>
      <c r="H205" s="231"/>
      <c r="I205" s="231"/>
      <c r="J205" s="231"/>
      <c r="K205" s="231"/>
      <c r="L205" s="231"/>
      <c r="M205" s="231"/>
      <c r="N205" s="231"/>
      <c r="O205" s="231"/>
      <c r="P205" s="231"/>
      <c r="Q205" s="231"/>
      <c r="R205" s="231"/>
      <c r="S205" s="231"/>
      <c r="T205" s="231"/>
      <c r="U205" s="231"/>
      <c r="V205" s="231"/>
      <c r="W205" s="231"/>
      <c r="X205" s="231"/>
      <c r="Y205" s="231"/>
      <c r="Z205" s="231"/>
    </row>
    <row r="206" spans="1:26">
      <c r="A206" s="232"/>
      <c r="B206" s="231"/>
      <c r="C206" s="231"/>
      <c r="D206" s="231"/>
      <c r="E206" s="231"/>
      <c r="F206" s="233"/>
      <c r="G206" s="231"/>
      <c r="H206" s="231"/>
      <c r="I206" s="231"/>
      <c r="J206" s="231"/>
      <c r="K206" s="231"/>
      <c r="L206" s="231"/>
      <c r="M206" s="231"/>
      <c r="N206" s="231"/>
      <c r="O206" s="231"/>
      <c r="P206" s="231"/>
      <c r="Q206" s="231"/>
      <c r="R206" s="231"/>
      <c r="S206" s="231"/>
      <c r="T206" s="231"/>
      <c r="U206" s="231"/>
      <c r="V206" s="231"/>
      <c r="W206" s="231"/>
      <c r="X206" s="231"/>
      <c r="Y206" s="231"/>
      <c r="Z206" s="231"/>
    </row>
    <row r="207" spans="1:26">
      <c r="A207" s="232"/>
      <c r="B207" s="231"/>
      <c r="C207" s="231"/>
      <c r="D207" s="231"/>
      <c r="E207" s="231"/>
      <c r="F207" s="233"/>
      <c r="G207" s="231"/>
      <c r="H207" s="231"/>
      <c r="I207" s="231"/>
      <c r="J207" s="231"/>
      <c r="K207" s="231"/>
      <c r="L207" s="231"/>
      <c r="M207" s="231"/>
      <c r="N207" s="231"/>
      <c r="O207" s="231"/>
      <c r="P207" s="231"/>
      <c r="Q207" s="231"/>
      <c r="R207" s="231"/>
      <c r="S207" s="231"/>
      <c r="T207" s="231"/>
      <c r="U207" s="231"/>
      <c r="V207" s="231"/>
      <c r="W207" s="231"/>
      <c r="X207" s="231"/>
      <c r="Y207" s="231"/>
      <c r="Z207" s="231"/>
    </row>
    <row r="208" spans="1:26">
      <c r="A208" s="232"/>
      <c r="B208" s="231"/>
      <c r="C208" s="231"/>
      <c r="D208" s="231"/>
      <c r="E208" s="231"/>
      <c r="F208" s="233"/>
      <c r="G208" s="231"/>
      <c r="H208" s="231"/>
      <c r="I208" s="231"/>
      <c r="J208" s="231"/>
      <c r="K208" s="231"/>
      <c r="L208" s="231"/>
      <c r="M208" s="231"/>
      <c r="N208" s="231"/>
      <c r="O208" s="231"/>
      <c r="P208" s="231"/>
      <c r="Q208" s="231"/>
      <c r="R208" s="231"/>
      <c r="S208" s="231"/>
      <c r="T208" s="231"/>
      <c r="U208" s="231"/>
      <c r="V208" s="231"/>
      <c r="W208" s="231"/>
      <c r="X208" s="231"/>
      <c r="Y208" s="231"/>
      <c r="Z208" s="231"/>
    </row>
    <row r="209" spans="1:26">
      <c r="A209" s="232"/>
      <c r="B209" s="231"/>
      <c r="C209" s="231"/>
      <c r="D209" s="231"/>
      <c r="E209" s="231"/>
      <c r="F209" s="233"/>
      <c r="G209" s="231"/>
      <c r="H209" s="231"/>
      <c r="I209" s="231"/>
      <c r="J209" s="231"/>
      <c r="K209" s="231"/>
      <c r="L209" s="231"/>
      <c r="M209" s="231"/>
      <c r="N209" s="231"/>
      <c r="O209" s="231"/>
      <c r="P209" s="231"/>
      <c r="Q209" s="231"/>
      <c r="R209" s="231"/>
      <c r="S209" s="231"/>
      <c r="T209" s="231"/>
      <c r="U209" s="231"/>
      <c r="V209" s="231"/>
      <c r="W209" s="231"/>
      <c r="X209" s="231"/>
      <c r="Y209" s="231"/>
      <c r="Z209" s="231"/>
    </row>
    <row r="210" spans="1:26">
      <c r="A210" s="232"/>
      <c r="B210" s="231"/>
      <c r="C210" s="231"/>
      <c r="D210" s="231"/>
      <c r="E210" s="231"/>
      <c r="F210" s="233"/>
      <c r="G210" s="231"/>
      <c r="H210" s="231"/>
      <c r="I210" s="231"/>
      <c r="J210" s="231"/>
      <c r="K210" s="231"/>
      <c r="L210" s="231"/>
      <c r="M210" s="231"/>
      <c r="N210" s="231"/>
      <c r="O210" s="231"/>
      <c r="P210" s="231"/>
      <c r="Q210" s="231"/>
      <c r="R210" s="231"/>
      <c r="S210" s="231"/>
      <c r="T210" s="231"/>
      <c r="U210" s="231"/>
      <c r="V210" s="231"/>
      <c r="W210" s="231"/>
      <c r="X210" s="231"/>
      <c r="Y210" s="231"/>
      <c r="Z210" s="231"/>
    </row>
    <row r="211" spans="1:26">
      <c r="A211" s="232"/>
      <c r="B211" s="231"/>
      <c r="C211" s="231"/>
      <c r="D211" s="231"/>
      <c r="E211" s="231"/>
      <c r="F211" s="233"/>
      <c r="G211" s="231"/>
      <c r="H211" s="231"/>
      <c r="I211" s="231"/>
      <c r="J211" s="231"/>
      <c r="K211" s="231"/>
      <c r="L211" s="231"/>
      <c r="M211" s="231"/>
      <c r="N211" s="231"/>
      <c r="O211" s="231"/>
      <c r="P211" s="231"/>
      <c r="Q211" s="231"/>
      <c r="R211" s="231"/>
      <c r="S211" s="231"/>
      <c r="T211" s="231"/>
      <c r="U211" s="231"/>
      <c r="V211" s="231"/>
      <c r="W211" s="231"/>
      <c r="X211" s="231"/>
      <c r="Y211" s="231"/>
      <c r="Z211" s="231"/>
    </row>
    <row r="212" spans="1:26">
      <c r="A212" s="232"/>
      <c r="B212" s="231"/>
      <c r="C212" s="231"/>
      <c r="D212" s="231"/>
      <c r="E212" s="231"/>
      <c r="F212" s="233"/>
      <c r="G212" s="231"/>
      <c r="H212" s="231"/>
      <c r="I212" s="231"/>
      <c r="J212" s="231"/>
      <c r="K212" s="231"/>
      <c r="L212" s="231"/>
      <c r="M212" s="231"/>
      <c r="N212" s="231"/>
      <c r="O212" s="231"/>
      <c r="P212" s="231"/>
      <c r="Q212" s="231"/>
      <c r="R212" s="231"/>
      <c r="S212" s="231"/>
      <c r="T212" s="231"/>
      <c r="U212" s="231"/>
      <c r="V212" s="231"/>
      <c r="W212" s="231"/>
      <c r="X212" s="231"/>
      <c r="Y212" s="231"/>
      <c r="Z212" s="231"/>
    </row>
    <row r="213" spans="1:26">
      <c r="A213" s="232"/>
      <c r="B213" s="231"/>
      <c r="C213" s="231"/>
      <c r="D213" s="231"/>
      <c r="E213" s="231"/>
      <c r="F213" s="233"/>
      <c r="G213" s="231"/>
      <c r="H213" s="231"/>
      <c r="I213" s="231"/>
      <c r="J213" s="231"/>
      <c r="K213" s="231"/>
      <c r="L213" s="231"/>
      <c r="M213" s="231"/>
      <c r="N213" s="231"/>
      <c r="O213" s="231"/>
      <c r="P213" s="231"/>
      <c r="Q213" s="231"/>
      <c r="R213" s="231"/>
      <c r="S213" s="231"/>
      <c r="T213" s="231"/>
      <c r="U213" s="231"/>
      <c r="V213" s="231"/>
      <c r="W213" s="231"/>
      <c r="X213" s="231"/>
      <c r="Y213" s="231"/>
      <c r="Z213" s="231"/>
    </row>
    <row r="214" spans="1:26">
      <c r="A214" s="232"/>
      <c r="B214" s="231"/>
      <c r="C214" s="231"/>
      <c r="D214" s="231"/>
      <c r="E214" s="231"/>
      <c r="F214" s="233"/>
      <c r="G214" s="231"/>
      <c r="H214" s="231"/>
      <c r="I214" s="231"/>
      <c r="J214" s="231"/>
      <c r="K214" s="231"/>
      <c r="L214" s="231"/>
      <c r="M214" s="231"/>
      <c r="N214" s="231"/>
      <c r="O214" s="231"/>
      <c r="P214" s="231"/>
      <c r="Q214" s="231"/>
      <c r="R214" s="231"/>
      <c r="S214" s="231"/>
      <c r="T214" s="231"/>
      <c r="U214" s="231"/>
      <c r="V214" s="231"/>
      <c r="W214" s="231"/>
      <c r="X214" s="231"/>
      <c r="Y214" s="231"/>
      <c r="Z214" s="231"/>
    </row>
    <row r="215" spans="1:26">
      <c r="A215" s="232"/>
      <c r="B215" s="231"/>
      <c r="C215" s="231"/>
      <c r="D215" s="231"/>
      <c r="E215" s="231"/>
      <c r="F215" s="233"/>
      <c r="G215" s="231"/>
      <c r="H215" s="231"/>
      <c r="I215" s="231"/>
      <c r="J215" s="231"/>
      <c r="K215" s="231"/>
      <c r="L215" s="231"/>
      <c r="M215" s="231"/>
      <c r="N215" s="231"/>
      <c r="O215" s="231"/>
      <c r="P215" s="231"/>
      <c r="Q215" s="231"/>
      <c r="R215" s="231"/>
      <c r="S215" s="231"/>
      <c r="T215" s="231"/>
      <c r="U215" s="231"/>
      <c r="V215" s="231"/>
      <c r="W215" s="231"/>
      <c r="X215" s="231"/>
      <c r="Y215" s="231"/>
      <c r="Z215" s="231"/>
    </row>
    <row r="216" spans="1:26">
      <c r="A216" s="232"/>
      <c r="B216" s="231"/>
      <c r="C216" s="231"/>
      <c r="D216" s="231"/>
      <c r="E216" s="231"/>
      <c r="F216" s="233"/>
      <c r="G216" s="231"/>
      <c r="H216" s="231"/>
      <c r="I216" s="231"/>
      <c r="J216" s="231"/>
      <c r="K216" s="231"/>
      <c r="L216" s="231"/>
      <c r="M216" s="231"/>
      <c r="N216" s="231"/>
      <c r="O216" s="231"/>
      <c r="P216" s="231"/>
      <c r="Q216" s="231"/>
      <c r="R216" s="231"/>
      <c r="S216" s="231"/>
      <c r="T216" s="231"/>
      <c r="U216" s="231"/>
      <c r="V216" s="231"/>
      <c r="W216" s="231"/>
      <c r="X216" s="231"/>
      <c r="Y216" s="231"/>
      <c r="Z216" s="231"/>
    </row>
    <row r="217" spans="1:26">
      <c r="A217" s="232"/>
      <c r="B217" s="231"/>
      <c r="C217" s="231"/>
      <c r="D217" s="231"/>
      <c r="E217" s="231"/>
      <c r="F217" s="233"/>
      <c r="G217" s="231"/>
      <c r="H217" s="231"/>
      <c r="I217" s="231"/>
      <c r="J217" s="231"/>
      <c r="K217" s="231"/>
      <c r="L217" s="231"/>
      <c r="M217" s="231"/>
      <c r="N217" s="231"/>
      <c r="O217" s="231"/>
      <c r="P217" s="231"/>
      <c r="Q217" s="231"/>
      <c r="R217" s="231"/>
      <c r="S217" s="231"/>
      <c r="T217" s="231"/>
      <c r="U217" s="231"/>
      <c r="V217" s="231"/>
      <c r="W217" s="231"/>
      <c r="X217" s="231"/>
      <c r="Y217" s="231"/>
      <c r="Z217" s="231"/>
    </row>
    <row r="218" spans="1:26">
      <c r="A218" s="232"/>
      <c r="B218" s="231"/>
      <c r="C218" s="231"/>
      <c r="D218" s="231"/>
      <c r="E218" s="231"/>
      <c r="F218" s="233"/>
      <c r="G218" s="231"/>
      <c r="H218" s="231"/>
      <c r="I218" s="231"/>
      <c r="J218" s="231"/>
      <c r="K218" s="231"/>
      <c r="L218" s="231"/>
      <c r="M218" s="231"/>
      <c r="N218" s="231"/>
      <c r="O218" s="231"/>
      <c r="P218" s="231"/>
      <c r="Q218" s="231"/>
      <c r="R218" s="231"/>
      <c r="S218" s="231"/>
      <c r="T218" s="231"/>
      <c r="U218" s="231"/>
      <c r="V218" s="231"/>
      <c r="W218" s="231"/>
      <c r="X218" s="231"/>
      <c r="Y218" s="231"/>
      <c r="Z218" s="231"/>
    </row>
    <row r="219" spans="1:26">
      <c r="A219" s="232"/>
      <c r="B219" s="231"/>
      <c r="C219" s="231"/>
      <c r="D219" s="231"/>
      <c r="E219" s="231"/>
      <c r="F219" s="233"/>
      <c r="G219" s="231"/>
      <c r="H219" s="231"/>
      <c r="I219" s="231"/>
      <c r="J219" s="231"/>
      <c r="K219" s="231"/>
      <c r="L219" s="231"/>
      <c r="M219" s="231"/>
      <c r="N219" s="231"/>
      <c r="O219" s="231"/>
      <c r="P219" s="231"/>
      <c r="Q219" s="231"/>
      <c r="R219" s="231"/>
      <c r="S219" s="231"/>
      <c r="T219" s="231"/>
      <c r="U219" s="231"/>
      <c r="V219" s="231"/>
      <c r="W219" s="231"/>
      <c r="X219" s="231"/>
      <c r="Y219" s="231"/>
      <c r="Z219" s="231"/>
    </row>
    <row r="220" spans="1:26">
      <c r="A220" s="232"/>
      <c r="B220" s="231"/>
      <c r="C220" s="231"/>
      <c r="D220" s="231"/>
      <c r="E220" s="231"/>
      <c r="F220" s="233"/>
      <c r="G220" s="231"/>
      <c r="H220" s="231"/>
      <c r="I220" s="231"/>
      <c r="J220" s="231"/>
      <c r="K220" s="231"/>
      <c r="L220" s="231"/>
      <c r="M220" s="231"/>
      <c r="N220" s="231"/>
      <c r="O220" s="231"/>
      <c r="P220" s="231"/>
      <c r="Q220" s="231"/>
      <c r="R220" s="231"/>
      <c r="S220" s="231"/>
      <c r="T220" s="231"/>
      <c r="U220" s="231"/>
      <c r="V220" s="231"/>
      <c r="W220" s="231"/>
      <c r="X220" s="231"/>
      <c r="Y220" s="231"/>
      <c r="Z220" s="231"/>
    </row>
    <row r="221" spans="1:26">
      <c r="A221" s="232"/>
      <c r="B221" s="231"/>
      <c r="C221" s="231"/>
      <c r="D221" s="231"/>
      <c r="E221" s="231"/>
      <c r="F221" s="233"/>
      <c r="G221" s="231"/>
      <c r="H221" s="231"/>
      <c r="I221" s="231"/>
      <c r="J221" s="231"/>
      <c r="K221" s="231"/>
      <c r="L221" s="231"/>
      <c r="M221" s="231"/>
      <c r="N221" s="231"/>
      <c r="O221" s="231"/>
      <c r="P221" s="231"/>
      <c r="Q221" s="231"/>
      <c r="R221" s="231"/>
      <c r="S221" s="231"/>
      <c r="T221" s="231"/>
      <c r="U221" s="231"/>
      <c r="V221" s="231"/>
      <c r="W221" s="231"/>
      <c r="X221" s="231"/>
      <c r="Y221" s="231"/>
      <c r="Z221" s="231"/>
    </row>
    <row r="222" spans="1:26">
      <c r="A222" s="232"/>
      <c r="B222" s="231"/>
      <c r="C222" s="231"/>
      <c r="D222" s="231"/>
      <c r="E222" s="231"/>
      <c r="F222" s="233"/>
      <c r="G222" s="231"/>
      <c r="H222" s="231"/>
      <c r="I222" s="231"/>
      <c r="J222" s="231"/>
      <c r="K222" s="231"/>
      <c r="L222" s="231"/>
      <c r="M222" s="231"/>
      <c r="N222" s="231"/>
      <c r="O222" s="231"/>
      <c r="P222" s="231"/>
      <c r="Q222" s="231"/>
      <c r="R222" s="231"/>
      <c r="S222" s="231"/>
      <c r="T222" s="231"/>
      <c r="U222" s="231"/>
      <c r="V222" s="231"/>
      <c r="W222" s="231"/>
      <c r="X222" s="231"/>
      <c r="Y222" s="231"/>
      <c r="Z222" s="231"/>
    </row>
    <row r="223" spans="1:26">
      <c r="A223" s="232"/>
      <c r="B223" s="231"/>
      <c r="C223" s="231"/>
      <c r="D223" s="231"/>
      <c r="E223" s="231"/>
      <c r="F223" s="233"/>
      <c r="G223" s="231"/>
      <c r="H223" s="231"/>
      <c r="I223" s="231"/>
      <c r="J223" s="231"/>
      <c r="K223" s="231"/>
      <c r="L223" s="231"/>
      <c r="M223" s="231"/>
      <c r="N223" s="231"/>
      <c r="O223" s="231"/>
      <c r="P223" s="231"/>
      <c r="Q223" s="231"/>
      <c r="R223" s="231"/>
      <c r="S223" s="231"/>
      <c r="T223" s="231"/>
      <c r="U223" s="231"/>
      <c r="V223" s="231"/>
      <c r="W223" s="231"/>
      <c r="X223" s="231"/>
      <c r="Y223" s="231"/>
      <c r="Z223" s="231"/>
    </row>
    <row r="224" spans="1:26">
      <c r="A224" s="232"/>
      <c r="B224" s="231"/>
      <c r="C224" s="231"/>
      <c r="D224" s="231"/>
      <c r="E224" s="231"/>
      <c r="F224" s="233"/>
      <c r="G224" s="231"/>
      <c r="H224" s="231"/>
      <c r="I224" s="231"/>
      <c r="J224" s="231"/>
      <c r="K224" s="231"/>
      <c r="L224" s="231"/>
      <c r="M224" s="231"/>
      <c r="N224" s="231"/>
      <c r="O224" s="231"/>
      <c r="P224" s="231"/>
      <c r="Q224" s="231"/>
      <c r="R224" s="231"/>
      <c r="S224" s="231"/>
      <c r="T224" s="231"/>
      <c r="U224" s="231"/>
      <c r="V224" s="231"/>
      <c r="W224" s="231"/>
      <c r="X224" s="231"/>
      <c r="Y224" s="231"/>
      <c r="Z224" s="231"/>
    </row>
    <row r="225" spans="1:26">
      <c r="A225" s="232"/>
      <c r="B225" s="231"/>
      <c r="C225" s="231"/>
      <c r="D225" s="231"/>
      <c r="E225" s="231"/>
      <c r="F225" s="233"/>
      <c r="G225" s="231"/>
      <c r="H225" s="231"/>
      <c r="I225" s="231"/>
      <c r="J225" s="231"/>
      <c r="K225" s="231"/>
      <c r="L225" s="231"/>
      <c r="M225" s="231"/>
      <c r="N225" s="231"/>
      <c r="O225" s="231"/>
      <c r="P225" s="231"/>
      <c r="Q225" s="231"/>
      <c r="R225" s="231"/>
      <c r="S225" s="231"/>
      <c r="T225" s="231"/>
      <c r="U225" s="231"/>
      <c r="V225" s="231"/>
      <c r="W225" s="231"/>
      <c r="X225" s="231"/>
      <c r="Y225" s="231"/>
      <c r="Z225" s="231"/>
    </row>
    <row r="226" spans="1:26">
      <c r="A226" s="232"/>
      <c r="B226" s="231"/>
      <c r="C226" s="231"/>
      <c r="D226" s="231"/>
      <c r="E226" s="231"/>
      <c r="F226" s="233"/>
      <c r="G226" s="231"/>
      <c r="H226" s="231"/>
      <c r="I226" s="231"/>
      <c r="J226" s="231"/>
      <c r="K226" s="231"/>
      <c r="L226" s="231"/>
      <c r="M226" s="231"/>
      <c r="N226" s="231"/>
      <c r="O226" s="231"/>
      <c r="P226" s="231"/>
      <c r="Q226" s="231"/>
      <c r="R226" s="231"/>
      <c r="S226" s="231"/>
      <c r="T226" s="231"/>
      <c r="U226" s="231"/>
      <c r="V226" s="231"/>
      <c r="W226" s="231"/>
      <c r="X226" s="231"/>
      <c r="Y226" s="231"/>
      <c r="Z226" s="231"/>
    </row>
    <row r="227" spans="1:26">
      <c r="A227" s="232"/>
      <c r="B227" s="231"/>
      <c r="C227" s="231"/>
      <c r="D227" s="231"/>
      <c r="E227" s="231"/>
      <c r="F227" s="233"/>
      <c r="G227" s="231"/>
      <c r="H227" s="231"/>
      <c r="I227" s="231"/>
      <c r="J227" s="231"/>
      <c r="K227" s="231"/>
      <c r="L227" s="231"/>
      <c r="M227" s="231"/>
      <c r="N227" s="231"/>
      <c r="O227" s="231"/>
      <c r="P227" s="231"/>
      <c r="Q227" s="231"/>
      <c r="R227" s="231"/>
      <c r="S227" s="231"/>
      <c r="T227" s="231"/>
      <c r="U227" s="231"/>
      <c r="V227" s="231"/>
      <c r="W227" s="231"/>
      <c r="X227" s="231"/>
      <c r="Y227" s="231"/>
      <c r="Z227" s="231"/>
    </row>
    <row r="228" spans="1:26">
      <c r="A228" s="232"/>
      <c r="B228" s="231"/>
      <c r="C228" s="231"/>
      <c r="D228" s="231"/>
      <c r="E228" s="231"/>
      <c r="F228" s="233"/>
      <c r="G228" s="231"/>
      <c r="H228" s="231"/>
      <c r="I228" s="231"/>
      <c r="J228" s="231"/>
      <c r="K228" s="231"/>
      <c r="L228" s="231"/>
      <c r="M228" s="231"/>
      <c r="N228" s="231"/>
      <c r="O228" s="231"/>
      <c r="P228" s="231"/>
      <c r="Q228" s="231"/>
      <c r="R228" s="231"/>
      <c r="S228" s="231"/>
      <c r="T228" s="231"/>
      <c r="U228" s="231"/>
      <c r="V228" s="231"/>
      <c r="W228" s="231"/>
      <c r="X228" s="231"/>
      <c r="Y228" s="231"/>
      <c r="Z228" s="231"/>
    </row>
    <row r="229" spans="1:26">
      <c r="A229" s="232"/>
      <c r="B229" s="231"/>
      <c r="C229" s="231"/>
      <c r="D229" s="231"/>
      <c r="E229" s="231"/>
      <c r="F229" s="233"/>
      <c r="G229" s="231"/>
      <c r="H229" s="231"/>
      <c r="I229" s="231"/>
      <c r="J229" s="231"/>
      <c r="K229" s="231"/>
      <c r="L229" s="231"/>
      <c r="M229" s="231"/>
      <c r="N229" s="231"/>
      <c r="O229" s="231"/>
      <c r="P229" s="231"/>
      <c r="Q229" s="231"/>
      <c r="R229" s="231"/>
      <c r="S229" s="231"/>
      <c r="T229" s="231"/>
      <c r="U229" s="231"/>
      <c r="V229" s="231"/>
      <c r="W229" s="231"/>
      <c r="X229" s="231"/>
      <c r="Y229" s="231"/>
      <c r="Z229" s="231"/>
    </row>
    <row r="230" spans="1:26">
      <c r="A230" s="232"/>
      <c r="B230" s="231"/>
      <c r="C230" s="231"/>
      <c r="D230" s="231"/>
      <c r="E230" s="231"/>
      <c r="F230" s="233"/>
      <c r="G230" s="231"/>
      <c r="H230" s="231"/>
      <c r="I230" s="231"/>
      <c r="J230" s="231"/>
      <c r="K230" s="231"/>
      <c r="L230" s="231"/>
      <c r="M230" s="231"/>
      <c r="N230" s="231"/>
      <c r="O230" s="231"/>
      <c r="P230" s="231"/>
      <c r="Q230" s="231"/>
      <c r="R230" s="231"/>
      <c r="S230" s="231"/>
      <c r="T230" s="231"/>
      <c r="U230" s="231"/>
      <c r="V230" s="231"/>
      <c r="W230" s="231"/>
      <c r="X230" s="231"/>
      <c r="Y230" s="231"/>
      <c r="Z230" s="231"/>
    </row>
    <row r="231" spans="1:26">
      <c r="A231" s="232"/>
      <c r="B231" s="231"/>
      <c r="C231" s="231"/>
      <c r="D231" s="231"/>
      <c r="E231" s="231"/>
      <c r="F231" s="233"/>
      <c r="G231" s="231"/>
      <c r="H231" s="231"/>
      <c r="I231" s="231"/>
      <c r="J231" s="231"/>
      <c r="K231" s="231"/>
      <c r="L231" s="231"/>
      <c r="M231" s="231"/>
      <c r="N231" s="231"/>
      <c r="O231" s="231"/>
      <c r="P231" s="231"/>
      <c r="Q231" s="231"/>
      <c r="R231" s="231"/>
      <c r="S231" s="231"/>
      <c r="T231" s="231"/>
      <c r="U231" s="231"/>
      <c r="V231" s="231"/>
      <c r="W231" s="231"/>
      <c r="X231" s="231"/>
      <c r="Y231" s="231"/>
      <c r="Z231" s="231"/>
    </row>
    <row r="232" spans="1:26">
      <c r="A232" s="232"/>
      <c r="B232" s="231"/>
      <c r="C232" s="231"/>
      <c r="D232" s="231"/>
      <c r="E232" s="231"/>
      <c r="F232" s="233"/>
      <c r="G232" s="231"/>
      <c r="H232" s="231"/>
      <c r="I232" s="231"/>
      <c r="J232" s="231"/>
      <c r="K232" s="231"/>
      <c r="L232" s="231"/>
      <c r="M232" s="231"/>
      <c r="N232" s="231"/>
      <c r="O232" s="231"/>
      <c r="P232" s="231"/>
      <c r="Q232" s="231"/>
      <c r="R232" s="231"/>
      <c r="S232" s="231"/>
      <c r="T232" s="231"/>
      <c r="U232" s="231"/>
      <c r="V232" s="231"/>
      <c r="W232" s="231"/>
      <c r="X232" s="231"/>
      <c r="Y232" s="231"/>
      <c r="Z232" s="231"/>
    </row>
    <row r="233" spans="1:26">
      <c r="A233" s="232"/>
      <c r="B233" s="231"/>
      <c r="C233" s="231"/>
      <c r="D233" s="231"/>
      <c r="E233" s="231"/>
      <c r="F233" s="233"/>
      <c r="G233" s="231"/>
      <c r="H233" s="231"/>
      <c r="I233" s="231"/>
      <c r="J233" s="231"/>
      <c r="K233" s="231"/>
      <c r="L233" s="231"/>
      <c r="M233" s="231"/>
      <c r="N233" s="231"/>
      <c r="O233" s="231"/>
      <c r="P233" s="231"/>
      <c r="Q233" s="231"/>
      <c r="R233" s="231"/>
      <c r="S233" s="231"/>
      <c r="T233" s="231"/>
      <c r="U233" s="231"/>
      <c r="V233" s="231"/>
      <c r="W233" s="231"/>
      <c r="X233" s="231"/>
      <c r="Y233" s="231"/>
      <c r="Z233" s="231"/>
    </row>
    <row r="234" spans="1:26">
      <c r="A234" s="232"/>
      <c r="B234" s="231"/>
      <c r="C234" s="231"/>
      <c r="D234" s="231"/>
      <c r="E234" s="231"/>
      <c r="F234" s="233"/>
      <c r="G234" s="231"/>
      <c r="H234" s="231"/>
      <c r="I234" s="231"/>
      <c r="J234" s="231"/>
      <c r="K234" s="231"/>
      <c r="L234" s="231"/>
      <c r="M234" s="231"/>
      <c r="N234" s="231"/>
      <c r="O234" s="231"/>
      <c r="P234" s="231"/>
      <c r="Q234" s="231"/>
      <c r="R234" s="231"/>
      <c r="S234" s="231"/>
      <c r="T234" s="231"/>
      <c r="U234" s="231"/>
      <c r="V234" s="231"/>
      <c r="W234" s="231"/>
      <c r="X234" s="231"/>
      <c r="Y234" s="231"/>
      <c r="Z234" s="231"/>
    </row>
    <row r="235" spans="1:26">
      <c r="A235" s="232"/>
      <c r="B235" s="231"/>
      <c r="C235" s="231"/>
      <c r="D235" s="231"/>
      <c r="E235" s="231"/>
      <c r="F235" s="233"/>
      <c r="G235" s="231"/>
      <c r="H235" s="231"/>
      <c r="I235" s="231"/>
      <c r="J235" s="231"/>
      <c r="K235" s="231"/>
      <c r="L235" s="231"/>
      <c r="M235" s="231"/>
      <c r="N235" s="231"/>
      <c r="O235" s="231"/>
      <c r="P235" s="231"/>
      <c r="Q235" s="231"/>
      <c r="R235" s="231"/>
      <c r="S235" s="231"/>
      <c r="T235" s="231"/>
      <c r="U235" s="231"/>
      <c r="V235" s="231"/>
      <c r="W235" s="231"/>
      <c r="X235" s="231"/>
      <c r="Y235" s="231"/>
      <c r="Z235" s="231"/>
    </row>
    <row r="236" spans="1:26">
      <c r="A236" s="232"/>
      <c r="B236" s="231"/>
      <c r="C236" s="231"/>
      <c r="D236" s="231"/>
      <c r="E236" s="231"/>
      <c r="F236" s="233"/>
      <c r="G236" s="231"/>
      <c r="H236" s="231"/>
      <c r="I236" s="231"/>
      <c r="J236" s="231"/>
      <c r="K236" s="231"/>
      <c r="L236" s="231"/>
      <c r="M236" s="231"/>
      <c r="N236" s="231"/>
      <c r="O236" s="231"/>
      <c r="P236" s="231"/>
      <c r="Q236" s="231"/>
      <c r="R236" s="231"/>
      <c r="S236" s="231"/>
      <c r="T236" s="231"/>
      <c r="U236" s="231"/>
      <c r="V236" s="231"/>
      <c r="W236" s="231"/>
      <c r="X236" s="231"/>
      <c r="Y236" s="231"/>
      <c r="Z236" s="231"/>
    </row>
    <row r="237" spans="1:26">
      <c r="A237" s="232"/>
      <c r="B237" s="231"/>
      <c r="C237" s="231"/>
      <c r="D237" s="231"/>
      <c r="E237" s="231"/>
      <c r="F237" s="233"/>
      <c r="G237" s="231"/>
      <c r="H237" s="231"/>
      <c r="I237" s="231"/>
      <c r="J237" s="231"/>
      <c r="K237" s="231"/>
      <c r="L237" s="231"/>
      <c r="M237" s="231"/>
      <c r="N237" s="231"/>
      <c r="O237" s="231"/>
      <c r="P237" s="231"/>
      <c r="Q237" s="231"/>
      <c r="R237" s="231"/>
      <c r="S237" s="231"/>
      <c r="T237" s="231"/>
      <c r="U237" s="231"/>
      <c r="V237" s="231"/>
      <c r="W237" s="231"/>
      <c r="X237" s="231"/>
      <c r="Y237" s="231"/>
      <c r="Z237" s="231"/>
    </row>
    <row r="238" spans="1:26">
      <c r="A238" s="232"/>
      <c r="B238" s="231"/>
      <c r="C238" s="231"/>
      <c r="D238" s="231"/>
      <c r="E238" s="231"/>
      <c r="F238" s="233"/>
      <c r="G238" s="231"/>
      <c r="H238" s="231"/>
      <c r="I238" s="231"/>
      <c r="J238" s="231"/>
      <c r="K238" s="231"/>
      <c r="L238" s="231"/>
      <c r="M238" s="231"/>
      <c r="N238" s="231"/>
      <c r="O238" s="231"/>
      <c r="P238" s="231"/>
      <c r="Q238" s="231"/>
      <c r="R238" s="231"/>
      <c r="S238" s="231"/>
      <c r="T238" s="231"/>
      <c r="U238" s="231"/>
      <c r="V238" s="231"/>
      <c r="W238" s="231"/>
      <c r="X238" s="231"/>
      <c r="Y238" s="231"/>
      <c r="Z238" s="231"/>
    </row>
    <row r="239" spans="1:26">
      <c r="A239" s="232"/>
      <c r="B239" s="231"/>
      <c r="C239" s="231"/>
      <c r="D239" s="231"/>
      <c r="E239" s="231"/>
      <c r="F239" s="233"/>
      <c r="G239" s="231"/>
      <c r="H239" s="231"/>
      <c r="I239" s="231"/>
      <c r="J239" s="231"/>
      <c r="K239" s="231"/>
      <c r="L239" s="231"/>
      <c r="M239" s="231"/>
      <c r="N239" s="231"/>
      <c r="O239" s="231"/>
      <c r="P239" s="231"/>
      <c r="Q239" s="231"/>
      <c r="R239" s="231"/>
      <c r="S239" s="231"/>
      <c r="T239" s="231"/>
      <c r="U239" s="231"/>
      <c r="V239" s="231"/>
      <c r="W239" s="231"/>
      <c r="X239" s="231"/>
      <c r="Y239" s="231"/>
      <c r="Z239" s="231"/>
    </row>
    <row r="240" spans="1:26">
      <c r="A240" s="232"/>
      <c r="B240" s="231"/>
      <c r="C240" s="231"/>
      <c r="D240" s="231"/>
      <c r="E240" s="231"/>
      <c r="F240" s="233"/>
      <c r="G240" s="231"/>
      <c r="H240" s="231"/>
      <c r="I240" s="231"/>
      <c r="J240" s="231"/>
      <c r="K240" s="231"/>
      <c r="L240" s="231"/>
      <c r="M240" s="231"/>
      <c r="N240" s="231"/>
      <c r="O240" s="231"/>
      <c r="P240" s="231"/>
      <c r="Q240" s="231"/>
      <c r="R240" s="231"/>
      <c r="S240" s="231"/>
      <c r="T240" s="231"/>
      <c r="U240" s="231"/>
      <c r="V240" s="231"/>
      <c r="W240" s="231"/>
      <c r="X240" s="231"/>
      <c r="Y240" s="231"/>
      <c r="Z240" s="231"/>
    </row>
    <row r="241" spans="1:26">
      <c r="A241" s="232"/>
      <c r="B241" s="231"/>
      <c r="C241" s="231"/>
      <c r="D241" s="231"/>
      <c r="E241" s="231"/>
      <c r="F241" s="233"/>
      <c r="G241" s="231"/>
      <c r="H241" s="231"/>
      <c r="I241" s="231"/>
      <c r="J241" s="231"/>
      <c r="K241" s="231"/>
      <c r="L241" s="231"/>
      <c r="M241" s="231"/>
      <c r="N241" s="231"/>
      <c r="O241" s="231"/>
      <c r="P241" s="231"/>
      <c r="Q241" s="231"/>
      <c r="R241" s="231"/>
      <c r="S241" s="231"/>
      <c r="T241" s="231"/>
      <c r="U241" s="231"/>
      <c r="V241" s="231"/>
      <c r="W241" s="231"/>
      <c r="X241" s="231"/>
      <c r="Y241" s="231"/>
      <c r="Z241" s="231"/>
    </row>
    <row r="242" spans="1:26">
      <c r="A242" s="232"/>
      <c r="B242" s="231"/>
      <c r="C242" s="231"/>
      <c r="D242" s="231"/>
      <c r="E242" s="231"/>
      <c r="F242" s="233"/>
      <c r="G242" s="231"/>
      <c r="H242" s="231"/>
      <c r="I242" s="231"/>
      <c r="J242" s="231"/>
      <c r="K242" s="231"/>
      <c r="L242" s="231"/>
      <c r="M242" s="231"/>
      <c r="N242" s="231"/>
      <c r="O242" s="231"/>
      <c r="P242" s="231"/>
      <c r="Q242" s="231"/>
      <c r="R242" s="231"/>
      <c r="S242" s="231"/>
      <c r="T242" s="231"/>
      <c r="U242" s="231"/>
      <c r="V242" s="231"/>
      <c r="W242" s="231"/>
      <c r="X242" s="231"/>
      <c r="Y242" s="231"/>
      <c r="Z242" s="231"/>
    </row>
    <row r="243" spans="1:26">
      <c r="A243" s="232"/>
      <c r="B243" s="231"/>
      <c r="C243" s="231"/>
      <c r="D243" s="231"/>
      <c r="E243" s="231"/>
      <c r="F243" s="233"/>
      <c r="G243" s="231"/>
      <c r="H243" s="231"/>
      <c r="I243" s="231"/>
      <c r="J243" s="231"/>
      <c r="K243" s="231"/>
      <c r="L243" s="231"/>
      <c r="M243" s="231"/>
      <c r="N243" s="231"/>
      <c r="O243" s="231"/>
      <c r="P243" s="231"/>
      <c r="Q243" s="231"/>
      <c r="R243" s="231"/>
      <c r="S243" s="231"/>
      <c r="T243" s="231"/>
      <c r="U243" s="231"/>
      <c r="V243" s="231"/>
      <c r="W243" s="231"/>
      <c r="X243" s="231"/>
      <c r="Y243" s="231"/>
      <c r="Z243" s="231"/>
    </row>
    <row r="244" spans="1:26">
      <c r="A244" s="232"/>
      <c r="B244" s="231"/>
      <c r="C244" s="231"/>
      <c r="D244" s="231"/>
      <c r="E244" s="231"/>
      <c r="F244" s="233"/>
      <c r="G244" s="231"/>
      <c r="H244" s="231"/>
      <c r="I244" s="231"/>
      <c r="J244" s="231"/>
      <c r="K244" s="231"/>
      <c r="L244" s="231"/>
      <c r="M244" s="231"/>
      <c r="N244" s="231"/>
      <c r="O244" s="231"/>
      <c r="P244" s="231"/>
      <c r="Q244" s="231"/>
      <c r="R244" s="231"/>
      <c r="S244" s="231"/>
      <c r="T244" s="231"/>
      <c r="U244" s="231"/>
      <c r="V244" s="231"/>
      <c r="W244" s="231"/>
      <c r="X244" s="231"/>
      <c r="Y244" s="231"/>
      <c r="Z244" s="231"/>
    </row>
    <row r="245" spans="1:26">
      <c r="A245" s="232"/>
      <c r="B245" s="231"/>
      <c r="C245" s="231"/>
      <c r="D245" s="231"/>
      <c r="E245" s="231"/>
      <c r="F245" s="233"/>
      <c r="G245" s="231"/>
      <c r="H245" s="231"/>
      <c r="I245" s="231"/>
      <c r="J245" s="231"/>
      <c r="K245" s="231"/>
      <c r="L245" s="231"/>
      <c r="M245" s="231"/>
      <c r="N245" s="231"/>
      <c r="O245" s="231"/>
      <c r="P245" s="231"/>
      <c r="Q245" s="231"/>
      <c r="R245" s="231"/>
      <c r="S245" s="231"/>
      <c r="T245" s="231"/>
      <c r="U245" s="231"/>
      <c r="V245" s="231"/>
      <c r="W245" s="231"/>
      <c r="X245" s="231"/>
      <c r="Y245" s="231"/>
      <c r="Z245" s="231"/>
    </row>
    <row r="246" spans="1:26">
      <c r="A246" s="232"/>
      <c r="B246" s="231"/>
      <c r="C246" s="231"/>
      <c r="D246" s="231"/>
      <c r="E246" s="231"/>
      <c r="F246" s="233"/>
      <c r="G246" s="231"/>
      <c r="H246" s="231"/>
      <c r="I246" s="231"/>
      <c r="J246" s="231"/>
      <c r="K246" s="231"/>
      <c r="L246" s="231"/>
      <c r="M246" s="231"/>
      <c r="N246" s="231"/>
      <c r="O246" s="231"/>
      <c r="P246" s="231"/>
      <c r="Q246" s="231"/>
      <c r="R246" s="231"/>
      <c r="S246" s="231"/>
      <c r="T246" s="231"/>
      <c r="U246" s="231"/>
      <c r="V246" s="231"/>
      <c r="W246" s="231"/>
      <c r="X246" s="231"/>
      <c r="Y246" s="231"/>
      <c r="Z246" s="231"/>
    </row>
    <row r="247" spans="1:26">
      <c r="A247" s="232"/>
      <c r="B247" s="231"/>
      <c r="C247" s="231"/>
      <c r="D247" s="231"/>
      <c r="E247" s="231"/>
      <c r="F247" s="233"/>
      <c r="G247" s="231"/>
      <c r="H247" s="231"/>
      <c r="I247" s="231"/>
      <c r="J247" s="231"/>
      <c r="K247" s="231"/>
      <c r="L247" s="231"/>
      <c r="M247" s="231"/>
      <c r="N247" s="231"/>
      <c r="O247" s="231"/>
      <c r="P247" s="231"/>
      <c r="Q247" s="231"/>
      <c r="R247" s="231"/>
      <c r="S247" s="231"/>
      <c r="T247" s="231"/>
      <c r="U247" s="231"/>
      <c r="V247" s="231"/>
      <c r="W247" s="231"/>
      <c r="X247" s="231"/>
      <c r="Y247" s="231"/>
      <c r="Z247" s="231"/>
    </row>
    <row r="248" spans="1:26">
      <c r="A248" s="232"/>
      <c r="B248" s="231"/>
      <c r="C248" s="231"/>
      <c r="D248" s="231"/>
      <c r="E248" s="231"/>
      <c r="F248" s="233"/>
      <c r="G248" s="231"/>
      <c r="H248" s="231"/>
      <c r="I248" s="231"/>
      <c r="J248" s="231"/>
      <c r="K248" s="231"/>
      <c r="L248" s="231"/>
      <c r="M248" s="231"/>
      <c r="N248" s="231"/>
      <c r="O248" s="231"/>
      <c r="P248" s="231"/>
      <c r="Q248" s="231"/>
      <c r="R248" s="231"/>
      <c r="S248" s="231"/>
      <c r="T248" s="231"/>
      <c r="U248" s="231"/>
      <c r="V248" s="231"/>
      <c r="W248" s="231"/>
      <c r="X248" s="231"/>
      <c r="Y248" s="231"/>
      <c r="Z248" s="231"/>
    </row>
    <row r="249" spans="1:26">
      <c r="A249" s="232"/>
      <c r="B249" s="231"/>
      <c r="C249" s="231"/>
      <c r="D249" s="231"/>
      <c r="E249" s="231"/>
      <c r="F249" s="233"/>
      <c r="G249" s="231"/>
      <c r="H249" s="231"/>
      <c r="I249" s="231"/>
      <c r="J249" s="231"/>
      <c r="K249" s="231"/>
      <c r="L249" s="231"/>
      <c r="M249" s="231"/>
      <c r="N249" s="231"/>
      <c r="O249" s="231"/>
      <c r="P249" s="231"/>
      <c r="Q249" s="231"/>
      <c r="R249" s="231"/>
      <c r="S249" s="231"/>
      <c r="T249" s="231"/>
      <c r="U249" s="231"/>
      <c r="V249" s="231"/>
      <c r="W249" s="231"/>
      <c r="X249" s="231"/>
      <c r="Y249" s="231"/>
      <c r="Z249" s="231"/>
    </row>
    <row r="250" spans="1:26">
      <c r="A250" s="232"/>
      <c r="B250" s="231"/>
      <c r="C250" s="231"/>
      <c r="D250" s="231"/>
      <c r="E250" s="231"/>
      <c r="F250" s="233"/>
      <c r="G250" s="231"/>
      <c r="H250" s="231"/>
      <c r="I250" s="231"/>
      <c r="J250" s="231"/>
      <c r="K250" s="231"/>
      <c r="L250" s="231"/>
      <c r="M250" s="231"/>
      <c r="N250" s="231"/>
      <c r="O250" s="231"/>
      <c r="P250" s="231"/>
      <c r="Q250" s="231"/>
      <c r="R250" s="231"/>
      <c r="S250" s="231"/>
      <c r="T250" s="231"/>
      <c r="U250" s="231"/>
      <c r="V250" s="231"/>
      <c r="W250" s="231"/>
      <c r="X250" s="231"/>
      <c r="Y250" s="231"/>
      <c r="Z250" s="231"/>
    </row>
    <row r="251" spans="1:26">
      <c r="A251" s="232"/>
      <c r="B251" s="231"/>
      <c r="C251" s="231"/>
      <c r="D251" s="231"/>
      <c r="E251" s="231"/>
      <c r="F251" s="233"/>
      <c r="G251" s="231"/>
      <c r="H251" s="231"/>
      <c r="I251" s="231"/>
      <c r="J251" s="231"/>
      <c r="K251" s="231"/>
      <c r="L251" s="231"/>
      <c r="M251" s="231"/>
      <c r="N251" s="231"/>
      <c r="O251" s="231"/>
      <c r="P251" s="231"/>
      <c r="Q251" s="231"/>
      <c r="R251" s="231"/>
      <c r="S251" s="231"/>
      <c r="T251" s="231"/>
      <c r="U251" s="231"/>
      <c r="V251" s="231"/>
      <c r="W251" s="231"/>
      <c r="X251" s="231"/>
      <c r="Y251" s="231"/>
      <c r="Z251" s="231"/>
    </row>
    <row r="252" spans="1:26">
      <c r="A252" s="232"/>
      <c r="B252" s="231"/>
      <c r="C252" s="231"/>
      <c r="D252" s="231"/>
      <c r="E252" s="231"/>
      <c r="F252" s="233"/>
      <c r="G252" s="231"/>
      <c r="H252" s="231"/>
      <c r="I252" s="231"/>
      <c r="J252" s="231"/>
      <c r="K252" s="231"/>
      <c r="L252" s="231"/>
      <c r="M252" s="231"/>
      <c r="N252" s="231"/>
      <c r="O252" s="231"/>
      <c r="P252" s="231"/>
      <c r="Q252" s="231"/>
      <c r="R252" s="231"/>
      <c r="S252" s="231"/>
      <c r="T252" s="231"/>
      <c r="U252" s="231"/>
      <c r="V252" s="231"/>
      <c r="W252" s="231"/>
      <c r="X252" s="231"/>
      <c r="Y252" s="231"/>
      <c r="Z252" s="231"/>
    </row>
    <row r="253" spans="1:26">
      <c r="A253" s="232"/>
      <c r="B253" s="231"/>
      <c r="C253" s="231"/>
      <c r="D253" s="231"/>
      <c r="E253" s="231"/>
      <c r="F253" s="233"/>
      <c r="G253" s="231"/>
      <c r="H253" s="231"/>
      <c r="I253" s="231"/>
      <c r="J253" s="231"/>
      <c r="K253" s="231"/>
      <c r="L253" s="231"/>
      <c r="M253" s="231"/>
      <c r="N253" s="231"/>
      <c r="O253" s="231"/>
      <c r="P253" s="231"/>
      <c r="Q253" s="231"/>
      <c r="R253" s="231"/>
      <c r="S253" s="231"/>
      <c r="T253" s="231"/>
      <c r="U253" s="231"/>
      <c r="V253" s="231"/>
      <c r="W253" s="231"/>
      <c r="X253" s="231"/>
      <c r="Y253" s="231"/>
      <c r="Z253" s="231"/>
    </row>
    <row r="254" spans="1:26">
      <c r="A254" s="232"/>
      <c r="B254" s="231"/>
      <c r="C254" s="231"/>
      <c r="D254" s="231"/>
      <c r="E254" s="231"/>
      <c r="F254" s="233"/>
      <c r="G254" s="231"/>
      <c r="H254" s="231"/>
      <c r="I254" s="231"/>
      <c r="J254" s="231"/>
      <c r="K254" s="231"/>
      <c r="L254" s="231"/>
      <c r="M254" s="231"/>
      <c r="N254" s="231"/>
      <c r="O254" s="231"/>
      <c r="P254" s="231"/>
      <c r="Q254" s="231"/>
      <c r="R254" s="231"/>
      <c r="S254" s="231"/>
      <c r="T254" s="231"/>
      <c r="U254" s="231"/>
      <c r="V254" s="231"/>
      <c r="W254" s="231"/>
      <c r="X254" s="231"/>
      <c r="Y254" s="231"/>
      <c r="Z254" s="231"/>
    </row>
    <row r="255" spans="1:26">
      <c r="A255" s="232"/>
      <c r="B255" s="231"/>
      <c r="C255" s="231"/>
      <c r="D255" s="231"/>
      <c r="E255" s="231"/>
      <c r="F255" s="233"/>
      <c r="G255" s="231"/>
      <c r="H255" s="231"/>
      <c r="I255" s="231"/>
      <c r="J255" s="231"/>
      <c r="K255" s="231"/>
      <c r="L255" s="231"/>
      <c r="M255" s="231"/>
      <c r="N255" s="231"/>
      <c r="O255" s="231"/>
      <c r="P255" s="231"/>
      <c r="Q255" s="231"/>
      <c r="R255" s="231"/>
      <c r="S255" s="231"/>
      <c r="T255" s="231"/>
      <c r="U255" s="231"/>
      <c r="V255" s="231"/>
      <c r="W255" s="231"/>
      <c r="X255" s="231"/>
      <c r="Y255" s="231"/>
      <c r="Z255" s="231"/>
    </row>
    <row r="256" spans="1:26">
      <c r="A256" s="232"/>
      <c r="B256" s="231"/>
      <c r="C256" s="231"/>
      <c r="D256" s="231"/>
      <c r="E256" s="231"/>
      <c r="F256" s="233"/>
      <c r="G256" s="231"/>
      <c r="H256" s="231"/>
      <c r="I256" s="231"/>
      <c r="J256" s="231"/>
      <c r="K256" s="231"/>
      <c r="L256" s="231"/>
      <c r="M256" s="231"/>
      <c r="N256" s="231"/>
      <c r="O256" s="231"/>
      <c r="P256" s="231"/>
      <c r="Q256" s="231"/>
      <c r="R256" s="231"/>
      <c r="S256" s="231"/>
      <c r="T256" s="231"/>
      <c r="U256" s="231"/>
      <c r="V256" s="231"/>
      <c r="W256" s="231"/>
      <c r="X256" s="231"/>
      <c r="Y256" s="231"/>
      <c r="Z256" s="231"/>
    </row>
    <row r="257" spans="1:26">
      <c r="A257" s="232"/>
      <c r="B257" s="231"/>
      <c r="C257" s="231"/>
      <c r="D257" s="231"/>
      <c r="E257" s="231"/>
      <c r="F257" s="233"/>
      <c r="G257" s="231"/>
      <c r="H257" s="231"/>
      <c r="I257" s="231"/>
      <c r="J257" s="231"/>
      <c r="K257" s="231"/>
      <c r="L257" s="231"/>
      <c r="M257" s="231"/>
      <c r="N257" s="231"/>
      <c r="O257" s="231"/>
      <c r="P257" s="231"/>
      <c r="Q257" s="231"/>
      <c r="R257" s="231"/>
      <c r="S257" s="231"/>
      <c r="T257" s="231"/>
      <c r="U257" s="231"/>
      <c r="V257" s="231"/>
      <c r="W257" s="231"/>
      <c r="X257" s="231"/>
      <c r="Y257" s="231"/>
      <c r="Z257" s="231"/>
    </row>
    <row r="258" spans="1:26">
      <c r="A258" s="232"/>
      <c r="B258" s="231"/>
      <c r="C258" s="231"/>
      <c r="D258" s="231"/>
      <c r="E258" s="231"/>
      <c r="F258" s="233"/>
      <c r="G258" s="231"/>
      <c r="H258" s="231"/>
      <c r="I258" s="231"/>
      <c r="J258" s="231"/>
      <c r="K258" s="231"/>
      <c r="L258" s="231"/>
      <c r="M258" s="231"/>
      <c r="N258" s="231"/>
      <c r="O258" s="231"/>
      <c r="P258" s="231"/>
      <c r="Q258" s="231"/>
      <c r="R258" s="231"/>
      <c r="S258" s="231"/>
      <c r="T258" s="231"/>
      <c r="U258" s="231"/>
      <c r="V258" s="231"/>
      <c r="W258" s="231"/>
      <c r="X258" s="231"/>
      <c r="Y258" s="231"/>
      <c r="Z258" s="231"/>
    </row>
    <row r="259" spans="1:26">
      <c r="A259" s="232"/>
      <c r="B259" s="231"/>
      <c r="C259" s="231"/>
      <c r="D259" s="231"/>
      <c r="E259" s="231"/>
      <c r="F259" s="233"/>
      <c r="G259" s="231"/>
      <c r="H259" s="231"/>
      <c r="I259" s="231"/>
      <c r="J259" s="231"/>
      <c r="K259" s="231"/>
      <c r="L259" s="231"/>
      <c r="M259" s="231"/>
      <c r="N259" s="231"/>
      <c r="O259" s="231"/>
      <c r="P259" s="231"/>
      <c r="Q259" s="231"/>
      <c r="R259" s="231"/>
      <c r="S259" s="231"/>
      <c r="T259" s="231"/>
      <c r="U259" s="231"/>
      <c r="V259" s="231"/>
      <c r="W259" s="231"/>
      <c r="X259" s="231"/>
      <c r="Y259" s="231"/>
      <c r="Z259" s="231"/>
    </row>
    <row r="260" spans="1:26">
      <c r="A260" s="232"/>
      <c r="B260" s="231"/>
      <c r="C260" s="231"/>
      <c r="D260" s="231"/>
      <c r="E260" s="231"/>
      <c r="F260" s="233"/>
      <c r="G260" s="231"/>
      <c r="H260" s="231"/>
      <c r="I260" s="231"/>
      <c r="J260" s="231"/>
      <c r="K260" s="231"/>
      <c r="L260" s="231"/>
      <c r="M260" s="231"/>
      <c r="N260" s="231"/>
      <c r="O260" s="231"/>
      <c r="P260" s="231"/>
      <c r="Q260" s="231"/>
      <c r="R260" s="231"/>
      <c r="S260" s="231"/>
      <c r="T260" s="231"/>
      <c r="U260" s="231"/>
      <c r="V260" s="231"/>
      <c r="W260" s="231"/>
      <c r="X260" s="231"/>
      <c r="Y260" s="231"/>
      <c r="Z260" s="231"/>
    </row>
    <row r="261" spans="1:26">
      <c r="A261" s="232"/>
      <c r="B261" s="231"/>
      <c r="C261" s="231"/>
      <c r="D261" s="231"/>
      <c r="E261" s="231"/>
      <c r="F261" s="233"/>
      <c r="G261" s="231"/>
      <c r="H261" s="231"/>
      <c r="I261" s="231"/>
      <c r="J261" s="231"/>
      <c r="K261" s="231"/>
      <c r="L261" s="231"/>
      <c r="M261" s="231"/>
      <c r="N261" s="231"/>
      <c r="O261" s="231"/>
      <c r="P261" s="231"/>
      <c r="Q261" s="231"/>
      <c r="R261" s="231"/>
      <c r="S261" s="231"/>
      <c r="T261" s="231"/>
      <c r="U261" s="231"/>
      <c r="V261" s="231"/>
      <c r="W261" s="231"/>
      <c r="X261" s="231"/>
      <c r="Y261" s="231"/>
      <c r="Z261" s="231"/>
    </row>
    <row r="262" spans="1:26">
      <c r="A262" s="232"/>
      <c r="B262" s="231"/>
      <c r="C262" s="231"/>
      <c r="D262" s="231"/>
      <c r="E262" s="231"/>
      <c r="F262" s="233"/>
      <c r="G262" s="231"/>
      <c r="H262" s="231"/>
      <c r="I262" s="231"/>
      <c r="J262" s="231"/>
      <c r="K262" s="231"/>
      <c r="L262" s="231"/>
      <c r="M262" s="231"/>
      <c r="N262" s="231"/>
      <c r="O262" s="231"/>
      <c r="P262" s="231"/>
      <c r="Q262" s="231"/>
      <c r="R262" s="231"/>
      <c r="S262" s="231"/>
      <c r="T262" s="231"/>
      <c r="U262" s="231"/>
      <c r="V262" s="231"/>
      <c r="W262" s="231"/>
      <c r="X262" s="231"/>
      <c r="Y262" s="231"/>
      <c r="Z262" s="231"/>
    </row>
    <row r="263" spans="1:26">
      <c r="A263" s="232"/>
      <c r="B263" s="231"/>
      <c r="C263" s="231"/>
      <c r="D263" s="231"/>
      <c r="E263" s="231"/>
      <c r="F263" s="233"/>
      <c r="G263" s="231"/>
      <c r="H263" s="231"/>
      <c r="I263" s="231"/>
      <c r="J263" s="231"/>
      <c r="K263" s="231"/>
      <c r="L263" s="231"/>
      <c r="M263" s="231"/>
      <c r="N263" s="231"/>
      <c r="O263" s="231"/>
      <c r="P263" s="231"/>
      <c r="Q263" s="231"/>
      <c r="R263" s="231"/>
      <c r="S263" s="231"/>
      <c r="T263" s="231"/>
      <c r="U263" s="231"/>
      <c r="V263" s="231"/>
      <c r="W263" s="231"/>
      <c r="X263" s="231"/>
      <c r="Y263" s="231"/>
      <c r="Z263" s="231"/>
    </row>
    <row r="264" spans="1:26">
      <c r="A264" s="232"/>
      <c r="B264" s="231"/>
      <c r="C264" s="231"/>
      <c r="D264" s="231"/>
      <c r="E264" s="231"/>
      <c r="F264" s="233"/>
      <c r="G264" s="231"/>
      <c r="H264" s="231"/>
      <c r="I264" s="231"/>
      <c r="J264" s="231"/>
      <c r="K264" s="231"/>
      <c r="L264" s="231"/>
      <c r="M264" s="231"/>
      <c r="N264" s="231"/>
      <c r="O264" s="231"/>
      <c r="P264" s="231"/>
      <c r="Q264" s="231"/>
      <c r="R264" s="231"/>
      <c r="S264" s="231"/>
      <c r="T264" s="231"/>
      <c r="U264" s="231"/>
      <c r="V264" s="231"/>
      <c r="W264" s="231"/>
      <c r="X264" s="231"/>
      <c r="Y264" s="231"/>
      <c r="Z264" s="231"/>
    </row>
    <row r="265" spans="1:26">
      <c r="A265" s="232"/>
      <c r="B265" s="231"/>
      <c r="C265" s="231"/>
      <c r="D265" s="231"/>
      <c r="E265" s="231"/>
      <c r="F265" s="233"/>
      <c r="G265" s="231"/>
      <c r="H265" s="231"/>
      <c r="I265" s="231"/>
      <c r="J265" s="231"/>
      <c r="K265" s="231"/>
      <c r="L265" s="231"/>
      <c r="M265" s="231"/>
      <c r="N265" s="231"/>
      <c r="O265" s="231"/>
      <c r="P265" s="231"/>
      <c r="Q265" s="231"/>
      <c r="R265" s="231"/>
      <c r="S265" s="231"/>
      <c r="T265" s="231"/>
      <c r="U265" s="231"/>
      <c r="V265" s="231"/>
      <c r="W265" s="231"/>
      <c r="X265" s="231"/>
      <c r="Y265" s="231"/>
      <c r="Z265" s="231"/>
    </row>
    <row r="266" spans="1:26">
      <c r="A266" s="232"/>
      <c r="B266" s="231"/>
      <c r="C266" s="231"/>
      <c r="D266" s="231"/>
      <c r="E266" s="231"/>
      <c r="F266" s="233"/>
      <c r="G266" s="231"/>
      <c r="H266" s="231"/>
      <c r="I266" s="231"/>
      <c r="J266" s="231"/>
      <c r="K266" s="231"/>
      <c r="L266" s="231"/>
      <c r="M266" s="231"/>
      <c r="N266" s="231"/>
      <c r="O266" s="231"/>
      <c r="P266" s="231"/>
      <c r="Q266" s="231"/>
      <c r="R266" s="231"/>
      <c r="S266" s="231"/>
      <c r="T266" s="231"/>
      <c r="U266" s="231"/>
      <c r="V266" s="231"/>
      <c r="W266" s="231"/>
      <c r="X266" s="231"/>
      <c r="Y266" s="231"/>
      <c r="Z266" s="231"/>
    </row>
    <row r="267" spans="1:26">
      <c r="A267" s="232"/>
      <c r="B267" s="231"/>
      <c r="C267" s="231"/>
      <c r="D267" s="231"/>
      <c r="E267" s="231"/>
      <c r="F267" s="233"/>
      <c r="G267" s="231"/>
      <c r="H267" s="231"/>
      <c r="I267" s="231"/>
      <c r="J267" s="231"/>
      <c r="K267" s="231"/>
      <c r="L267" s="231"/>
      <c r="M267" s="231"/>
      <c r="N267" s="231"/>
      <c r="O267" s="231"/>
      <c r="P267" s="231"/>
      <c r="Q267" s="231"/>
      <c r="R267" s="231"/>
      <c r="S267" s="231"/>
      <c r="T267" s="231"/>
      <c r="U267" s="231"/>
      <c r="V267" s="231"/>
      <c r="W267" s="231"/>
      <c r="X267" s="231"/>
      <c r="Y267" s="231"/>
      <c r="Z267" s="231"/>
    </row>
    <row r="268" spans="1:26">
      <c r="A268" s="232"/>
      <c r="B268" s="231"/>
      <c r="C268" s="231"/>
      <c r="D268" s="231"/>
      <c r="E268" s="231"/>
      <c r="F268" s="233"/>
      <c r="G268" s="231"/>
      <c r="H268" s="231"/>
      <c r="I268" s="231"/>
      <c r="J268" s="231"/>
      <c r="K268" s="231"/>
      <c r="L268" s="231"/>
      <c r="M268" s="231"/>
      <c r="N268" s="231"/>
      <c r="O268" s="231"/>
      <c r="P268" s="231"/>
      <c r="Q268" s="231"/>
      <c r="R268" s="231"/>
      <c r="S268" s="231"/>
      <c r="T268" s="231"/>
      <c r="U268" s="231"/>
      <c r="V268" s="231"/>
      <c r="W268" s="231"/>
      <c r="X268" s="231"/>
      <c r="Y268" s="231"/>
      <c r="Z268" s="231"/>
    </row>
    <row r="269" spans="1:26">
      <c r="A269" s="232"/>
      <c r="B269" s="231"/>
      <c r="C269" s="231"/>
      <c r="D269" s="231"/>
      <c r="E269" s="231"/>
      <c r="F269" s="233"/>
      <c r="G269" s="231"/>
      <c r="H269" s="231"/>
      <c r="I269" s="231"/>
      <c r="J269" s="231"/>
      <c r="K269" s="231"/>
      <c r="L269" s="231"/>
      <c r="M269" s="231"/>
      <c r="N269" s="231"/>
      <c r="O269" s="231"/>
      <c r="P269" s="231"/>
      <c r="Q269" s="231"/>
      <c r="R269" s="231"/>
      <c r="S269" s="231"/>
      <c r="T269" s="231"/>
      <c r="U269" s="231"/>
      <c r="V269" s="231"/>
      <c r="W269" s="231"/>
      <c r="X269" s="231"/>
      <c r="Y269" s="231"/>
      <c r="Z269" s="231"/>
    </row>
    <row r="270" spans="1:26">
      <c r="A270" s="232"/>
      <c r="B270" s="231"/>
      <c r="C270" s="231"/>
      <c r="D270" s="231"/>
      <c r="E270" s="231"/>
      <c r="F270" s="233"/>
      <c r="G270" s="231"/>
      <c r="H270" s="231"/>
      <c r="I270" s="231"/>
      <c r="J270" s="231"/>
      <c r="K270" s="231"/>
      <c r="L270" s="231"/>
      <c r="M270" s="231"/>
      <c r="N270" s="231"/>
      <c r="O270" s="231"/>
      <c r="P270" s="231"/>
      <c r="Q270" s="231"/>
      <c r="R270" s="231"/>
      <c r="S270" s="231"/>
      <c r="T270" s="231"/>
      <c r="U270" s="231"/>
      <c r="V270" s="231"/>
      <c r="W270" s="231"/>
      <c r="X270" s="231"/>
      <c r="Y270" s="231"/>
      <c r="Z270" s="231"/>
    </row>
    <row r="271" spans="1:26">
      <c r="A271" s="232"/>
      <c r="B271" s="231"/>
      <c r="C271" s="231"/>
      <c r="D271" s="231"/>
      <c r="E271" s="231"/>
      <c r="F271" s="233"/>
      <c r="G271" s="231"/>
      <c r="H271" s="231"/>
      <c r="I271" s="231"/>
      <c r="J271" s="231"/>
      <c r="K271" s="231"/>
      <c r="L271" s="231"/>
      <c r="M271" s="231"/>
      <c r="N271" s="231"/>
      <c r="O271" s="231"/>
      <c r="P271" s="231"/>
      <c r="Q271" s="231"/>
      <c r="R271" s="231"/>
      <c r="S271" s="231"/>
      <c r="T271" s="231"/>
      <c r="U271" s="231"/>
      <c r="V271" s="231"/>
      <c r="W271" s="231"/>
      <c r="X271" s="231"/>
      <c r="Y271" s="231"/>
      <c r="Z271" s="231"/>
    </row>
    <row r="272" spans="1:26">
      <c r="A272" s="232"/>
      <c r="B272" s="231"/>
      <c r="C272" s="231"/>
      <c r="D272" s="231"/>
      <c r="E272" s="231"/>
      <c r="F272" s="233"/>
      <c r="G272" s="231"/>
      <c r="H272" s="231"/>
      <c r="I272" s="231"/>
      <c r="J272" s="231"/>
      <c r="K272" s="231"/>
      <c r="L272" s="231"/>
      <c r="M272" s="231"/>
      <c r="N272" s="231"/>
      <c r="O272" s="231"/>
      <c r="P272" s="231"/>
      <c r="Q272" s="231"/>
      <c r="R272" s="231"/>
      <c r="S272" s="231"/>
      <c r="T272" s="231"/>
      <c r="U272" s="231"/>
      <c r="V272" s="231"/>
      <c r="W272" s="231"/>
      <c r="X272" s="231"/>
      <c r="Y272" s="231"/>
      <c r="Z272" s="231"/>
    </row>
    <row r="273" spans="1:26">
      <c r="A273" s="232"/>
      <c r="B273" s="231"/>
      <c r="C273" s="231"/>
      <c r="D273" s="231"/>
      <c r="E273" s="231"/>
      <c r="F273" s="233"/>
      <c r="G273" s="231"/>
      <c r="H273" s="231"/>
      <c r="I273" s="231"/>
      <c r="J273" s="231"/>
      <c r="K273" s="231"/>
      <c r="L273" s="231"/>
      <c r="M273" s="231"/>
      <c r="N273" s="231"/>
      <c r="O273" s="231"/>
      <c r="P273" s="231"/>
      <c r="Q273" s="231"/>
      <c r="R273" s="231"/>
      <c r="S273" s="231"/>
      <c r="T273" s="231"/>
      <c r="U273" s="231"/>
      <c r="V273" s="231"/>
      <c r="W273" s="231"/>
      <c r="X273" s="231"/>
      <c r="Y273" s="231"/>
      <c r="Z273" s="231"/>
    </row>
    <row r="274" spans="1:26">
      <c r="A274" s="232"/>
      <c r="B274" s="231"/>
      <c r="C274" s="231"/>
      <c r="D274" s="231"/>
      <c r="E274" s="231"/>
      <c r="F274" s="233"/>
      <c r="G274" s="231"/>
      <c r="H274" s="231"/>
      <c r="I274" s="231"/>
      <c r="J274" s="231"/>
      <c r="K274" s="231"/>
      <c r="L274" s="231"/>
      <c r="M274" s="231"/>
      <c r="N274" s="231"/>
      <c r="O274" s="231"/>
      <c r="P274" s="231"/>
      <c r="Q274" s="231"/>
      <c r="R274" s="231"/>
      <c r="S274" s="231"/>
      <c r="T274" s="231"/>
      <c r="U274" s="231"/>
      <c r="V274" s="231"/>
      <c r="W274" s="231"/>
      <c r="X274" s="231"/>
      <c r="Y274" s="231"/>
      <c r="Z274" s="231"/>
    </row>
    <row r="275" spans="1:26">
      <c r="A275" s="232"/>
      <c r="B275" s="231"/>
      <c r="C275" s="231"/>
      <c r="D275" s="231"/>
      <c r="E275" s="231"/>
      <c r="F275" s="233"/>
      <c r="G275" s="231"/>
      <c r="H275" s="231"/>
      <c r="I275" s="231"/>
      <c r="J275" s="231"/>
      <c r="K275" s="231"/>
      <c r="L275" s="231"/>
      <c r="M275" s="231"/>
      <c r="N275" s="231"/>
      <c r="O275" s="231"/>
      <c r="P275" s="231"/>
      <c r="Q275" s="231"/>
      <c r="R275" s="231"/>
      <c r="S275" s="231"/>
      <c r="T275" s="231"/>
      <c r="U275" s="231"/>
      <c r="V275" s="231"/>
      <c r="W275" s="231"/>
      <c r="X275" s="231"/>
      <c r="Y275" s="231"/>
      <c r="Z275" s="231"/>
    </row>
    <row r="276" spans="1:26">
      <c r="A276" s="232"/>
      <c r="B276" s="231"/>
      <c r="C276" s="231"/>
      <c r="D276" s="231"/>
      <c r="E276" s="231"/>
      <c r="F276" s="233"/>
      <c r="G276" s="231"/>
      <c r="H276" s="231"/>
      <c r="I276" s="231"/>
      <c r="J276" s="231"/>
      <c r="K276" s="231"/>
      <c r="L276" s="231"/>
      <c r="M276" s="231"/>
      <c r="N276" s="231"/>
      <c r="O276" s="231"/>
      <c r="P276" s="231"/>
      <c r="Q276" s="231"/>
      <c r="R276" s="231"/>
      <c r="S276" s="231"/>
      <c r="T276" s="231"/>
      <c r="U276" s="231"/>
      <c r="V276" s="231"/>
      <c r="W276" s="231"/>
      <c r="X276" s="231"/>
      <c r="Y276" s="231"/>
      <c r="Z276" s="231"/>
    </row>
    <row r="277" spans="1:26">
      <c r="A277" s="232"/>
      <c r="B277" s="231"/>
      <c r="C277" s="231"/>
      <c r="D277" s="231"/>
      <c r="E277" s="231"/>
      <c r="F277" s="233"/>
      <c r="G277" s="231"/>
      <c r="H277" s="231"/>
      <c r="I277" s="231"/>
      <c r="J277" s="231"/>
      <c r="K277" s="231"/>
      <c r="L277" s="231"/>
      <c r="M277" s="231"/>
      <c r="N277" s="231"/>
      <c r="O277" s="231"/>
      <c r="P277" s="231"/>
      <c r="Q277" s="231"/>
      <c r="R277" s="231"/>
      <c r="S277" s="231"/>
      <c r="T277" s="231"/>
      <c r="U277" s="231"/>
      <c r="V277" s="231"/>
      <c r="W277" s="231"/>
      <c r="X277" s="231"/>
      <c r="Y277" s="231"/>
      <c r="Z277" s="231"/>
    </row>
    <row r="278" spans="1:26">
      <c r="A278" s="232"/>
      <c r="B278" s="231"/>
      <c r="C278" s="231"/>
      <c r="D278" s="231"/>
      <c r="E278" s="231"/>
      <c r="F278" s="233"/>
      <c r="G278" s="231"/>
      <c r="H278" s="231"/>
      <c r="I278" s="231"/>
      <c r="J278" s="231"/>
      <c r="K278" s="231"/>
      <c r="L278" s="231"/>
      <c r="M278" s="231"/>
      <c r="N278" s="231"/>
      <c r="O278" s="231"/>
      <c r="P278" s="231"/>
      <c r="Q278" s="231"/>
      <c r="R278" s="231"/>
      <c r="S278" s="231"/>
      <c r="T278" s="231"/>
      <c r="U278" s="231"/>
      <c r="V278" s="231"/>
      <c r="W278" s="231"/>
      <c r="X278" s="231"/>
      <c r="Y278" s="231"/>
      <c r="Z278" s="231"/>
    </row>
    <row r="279" spans="1:26">
      <c r="A279" s="232"/>
      <c r="B279" s="231"/>
      <c r="C279" s="231"/>
      <c r="D279" s="231"/>
      <c r="E279" s="231"/>
      <c r="F279" s="233"/>
      <c r="G279" s="231"/>
      <c r="H279" s="231"/>
      <c r="I279" s="231"/>
      <c r="J279" s="231"/>
      <c r="K279" s="231"/>
      <c r="L279" s="231"/>
      <c r="M279" s="231"/>
      <c r="N279" s="231"/>
      <c r="O279" s="231"/>
      <c r="P279" s="231"/>
      <c r="Q279" s="231"/>
      <c r="R279" s="231"/>
      <c r="S279" s="231"/>
      <c r="T279" s="231"/>
      <c r="U279" s="231"/>
      <c r="V279" s="231"/>
      <c r="W279" s="231"/>
      <c r="X279" s="231"/>
      <c r="Y279" s="231"/>
      <c r="Z279" s="231"/>
    </row>
    <row r="280" spans="1:26">
      <c r="A280" s="232"/>
      <c r="B280" s="231"/>
      <c r="C280" s="231"/>
      <c r="D280" s="231"/>
      <c r="E280" s="231"/>
      <c r="F280" s="233"/>
      <c r="G280" s="231"/>
      <c r="H280" s="231"/>
      <c r="I280" s="231"/>
      <c r="J280" s="231"/>
      <c r="K280" s="231"/>
      <c r="L280" s="231"/>
      <c r="M280" s="231"/>
      <c r="N280" s="231"/>
      <c r="O280" s="231"/>
      <c r="P280" s="231"/>
      <c r="Q280" s="231"/>
      <c r="R280" s="231"/>
      <c r="S280" s="231"/>
      <c r="T280" s="231"/>
      <c r="U280" s="231"/>
      <c r="V280" s="231"/>
      <c r="W280" s="231"/>
      <c r="X280" s="231"/>
      <c r="Y280" s="231"/>
      <c r="Z280" s="231"/>
    </row>
    <row r="281" spans="1:26">
      <c r="A281" s="232"/>
      <c r="B281" s="231"/>
      <c r="C281" s="231"/>
      <c r="D281" s="231"/>
      <c r="E281" s="231"/>
      <c r="F281" s="233"/>
      <c r="G281" s="231"/>
      <c r="H281" s="231"/>
      <c r="I281" s="231"/>
      <c r="J281" s="231"/>
      <c r="K281" s="231"/>
      <c r="L281" s="231"/>
      <c r="M281" s="231"/>
      <c r="N281" s="231"/>
      <c r="O281" s="231"/>
      <c r="P281" s="231"/>
      <c r="Q281" s="231"/>
      <c r="R281" s="231"/>
      <c r="S281" s="231"/>
      <c r="T281" s="231"/>
      <c r="U281" s="231"/>
      <c r="V281" s="231"/>
      <c r="W281" s="231"/>
      <c r="X281" s="231"/>
      <c r="Y281" s="231"/>
      <c r="Z281" s="231"/>
    </row>
    <row r="282" spans="1:26">
      <c r="A282" s="232"/>
      <c r="B282" s="231"/>
      <c r="C282" s="231"/>
      <c r="D282" s="231"/>
      <c r="E282" s="231"/>
      <c r="F282" s="233"/>
      <c r="G282" s="231"/>
      <c r="H282" s="231"/>
      <c r="I282" s="231"/>
      <c r="J282" s="231"/>
      <c r="K282" s="231"/>
      <c r="L282" s="231"/>
      <c r="M282" s="231"/>
      <c r="N282" s="231"/>
      <c r="O282" s="231"/>
      <c r="P282" s="231"/>
      <c r="Q282" s="231"/>
      <c r="R282" s="231"/>
      <c r="S282" s="231"/>
      <c r="T282" s="231"/>
      <c r="U282" s="231"/>
      <c r="V282" s="231"/>
      <c r="W282" s="231"/>
      <c r="X282" s="231"/>
      <c r="Y282" s="231"/>
      <c r="Z282" s="231"/>
    </row>
    <row r="283" spans="1:26">
      <c r="A283" s="232"/>
      <c r="B283" s="231"/>
      <c r="C283" s="231"/>
      <c r="D283" s="231"/>
      <c r="E283" s="231"/>
      <c r="F283" s="233"/>
      <c r="G283" s="231"/>
      <c r="H283" s="231"/>
      <c r="I283" s="231"/>
      <c r="J283" s="231"/>
      <c r="K283" s="231"/>
      <c r="L283" s="231"/>
      <c r="M283" s="231"/>
      <c r="N283" s="231"/>
      <c r="O283" s="231"/>
      <c r="P283" s="231"/>
      <c r="Q283" s="231"/>
      <c r="R283" s="231"/>
      <c r="S283" s="231"/>
      <c r="T283" s="231"/>
      <c r="U283" s="231"/>
      <c r="V283" s="231"/>
      <c r="W283" s="231"/>
      <c r="X283" s="231"/>
      <c r="Y283" s="231"/>
      <c r="Z283" s="231"/>
    </row>
    <row r="284" spans="1:26">
      <c r="A284" s="232"/>
      <c r="B284" s="231"/>
      <c r="C284" s="231"/>
      <c r="D284" s="231"/>
      <c r="E284" s="231"/>
      <c r="F284" s="233"/>
      <c r="G284" s="231"/>
      <c r="H284" s="231"/>
      <c r="I284" s="231"/>
      <c r="J284" s="231"/>
      <c r="K284" s="231"/>
      <c r="L284" s="231"/>
      <c r="M284" s="231"/>
      <c r="N284" s="231"/>
      <c r="O284" s="231"/>
      <c r="P284" s="231"/>
      <c r="Q284" s="231"/>
      <c r="R284" s="231"/>
      <c r="S284" s="231"/>
      <c r="T284" s="231"/>
      <c r="U284" s="231"/>
      <c r="V284" s="231"/>
      <c r="W284" s="231"/>
      <c r="X284" s="231"/>
      <c r="Y284" s="231"/>
      <c r="Z284" s="231"/>
    </row>
    <row r="285" spans="1:26">
      <c r="A285" s="232"/>
      <c r="B285" s="231"/>
      <c r="C285" s="231"/>
      <c r="D285" s="231"/>
      <c r="E285" s="231"/>
      <c r="F285" s="233"/>
      <c r="G285" s="231"/>
      <c r="H285" s="231"/>
      <c r="I285" s="231"/>
      <c r="J285" s="231"/>
      <c r="K285" s="231"/>
      <c r="L285" s="231"/>
      <c r="M285" s="231"/>
      <c r="N285" s="231"/>
      <c r="O285" s="231"/>
      <c r="P285" s="231"/>
      <c r="Q285" s="231"/>
      <c r="R285" s="231"/>
      <c r="S285" s="231"/>
      <c r="T285" s="231"/>
      <c r="U285" s="231"/>
      <c r="V285" s="231"/>
      <c r="W285" s="231"/>
      <c r="X285" s="231"/>
      <c r="Y285" s="231"/>
      <c r="Z285" s="231"/>
    </row>
    <row r="286" spans="1:26">
      <c r="A286" s="232"/>
      <c r="B286" s="231"/>
      <c r="C286" s="231"/>
      <c r="D286" s="231"/>
      <c r="E286" s="231"/>
      <c r="F286" s="233"/>
      <c r="G286" s="231"/>
      <c r="H286" s="231"/>
      <c r="I286" s="231"/>
      <c r="J286" s="231"/>
      <c r="K286" s="231"/>
      <c r="L286" s="231"/>
      <c r="M286" s="231"/>
      <c r="N286" s="231"/>
      <c r="O286" s="231"/>
      <c r="P286" s="231"/>
      <c r="Q286" s="231"/>
      <c r="R286" s="231"/>
      <c r="S286" s="231"/>
      <c r="T286" s="231"/>
      <c r="U286" s="231"/>
      <c r="V286" s="231"/>
      <c r="W286" s="231"/>
      <c r="X286" s="231"/>
      <c r="Y286" s="231"/>
      <c r="Z286" s="231"/>
    </row>
    <row r="287" spans="1:26">
      <c r="A287" s="232"/>
      <c r="B287" s="231"/>
      <c r="C287" s="231"/>
      <c r="D287" s="231"/>
      <c r="E287" s="231"/>
      <c r="F287" s="233"/>
      <c r="G287" s="231"/>
      <c r="H287" s="231"/>
      <c r="I287" s="231"/>
      <c r="J287" s="231"/>
      <c r="K287" s="231"/>
      <c r="L287" s="231"/>
      <c r="M287" s="231"/>
      <c r="N287" s="231"/>
      <c r="O287" s="231"/>
      <c r="P287" s="231"/>
      <c r="Q287" s="231"/>
      <c r="R287" s="231"/>
      <c r="S287" s="231"/>
      <c r="T287" s="231"/>
      <c r="U287" s="231"/>
      <c r="V287" s="231"/>
      <c r="W287" s="231"/>
      <c r="X287" s="231"/>
      <c r="Y287" s="231"/>
      <c r="Z287" s="231"/>
    </row>
    <row r="288" spans="1:26">
      <c r="A288" s="232"/>
      <c r="B288" s="231"/>
      <c r="C288" s="231"/>
      <c r="D288" s="231"/>
      <c r="E288" s="231"/>
      <c r="F288" s="233"/>
      <c r="G288" s="231"/>
      <c r="H288" s="231"/>
      <c r="I288" s="231"/>
      <c r="J288" s="231"/>
      <c r="K288" s="231"/>
      <c r="L288" s="231"/>
      <c r="M288" s="231"/>
      <c r="N288" s="231"/>
      <c r="O288" s="231"/>
      <c r="P288" s="231"/>
      <c r="Q288" s="231"/>
      <c r="R288" s="231"/>
      <c r="S288" s="231"/>
      <c r="T288" s="231"/>
      <c r="U288" s="231"/>
      <c r="V288" s="231"/>
      <c r="W288" s="231"/>
      <c r="X288" s="231"/>
      <c r="Y288" s="231"/>
      <c r="Z288" s="231"/>
    </row>
    <row r="289" spans="1:26">
      <c r="A289" s="232"/>
      <c r="B289" s="231"/>
      <c r="C289" s="231"/>
      <c r="D289" s="231"/>
      <c r="E289" s="231"/>
      <c r="F289" s="233"/>
      <c r="G289" s="231"/>
      <c r="H289" s="231"/>
      <c r="I289" s="231"/>
      <c r="J289" s="231"/>
      <c r="K289" s="231"/>
      <c r="L289" s="231"/>
      <c r="M289" s="231"/>
      <c r="N289" s="231"/>
      <c r="O289" s="231"/>
      <c r="P289" s="231"/>
      <c r="Q289" s="231"/>
      <c r="R289" s="231"/>
      <c r="S289" s="231"/>
      <c r="T289" s="231"/>
      <c r="U289" s="231"/>
      <c r="V289" s="231"/>
      <c r="W289" s="231"/>
      <c r="X289" s="231"/>
      <c r="Y289" s="231"/>
      <c r="Z289" s="231"/>
    </row>
    <row r="290" spans="1:26">
      <c r="A290" s="232"/>
      <c r="B290" s="231"/>
      <c r="C290" s="231"/>
      <c r="D290" s="231"/>
      <c r="E290" s="231"/>
      <c r="F290" s="233"/>
      <c r="G290" s="231"/>
      <c r="H290" s="231"/>
      <c r="I290" s="231"/>
      <c r="J290" s="231"/>
      <c r="K290" s="231"/>
      <c r="L290" s="231"/>
      <c r="M290" s="231"/>
      <c r="N290" s="231"/>
      <c r="O290" s="231"/>
      <c r="P290" s="231"/>
      <c r="Q290" s="231"/>
      <c r="R290" s="231"/>
      <c r="S290" s="231"/>
      <c r="T290" s="231"/>
      <c r="U290" s="231"/>
      <c r="V290" s="231"/>
      <c r="W290" s="231"/>
      <c r="X290" s="231"/>
      <c r="Y290" s="231"/>
      <c r="Z290" s="231"/>
    </row>
    <row r="291" spans="1:26">
      <c r="A291" s="232"/>
      <c r="B291" s="231"/>
      <c r="C291" s="231"/>
      <c r="D291" s="231"/>
      <c r="E291" s="231"/>
      <c r="F291" s="233"/>
      <c r="G291" s="231"/>
      <c r="H291" s="231"/>
      <c r="I291" s="231"/>
      <c r="J291" s="231"/>
      <c r="K291" s="231"/>
      <c r="L291" s="231"/>
      <c r="M291" s="231"/>
      <c r="N291" s="231"/>
      <c r="O291" s="231"/>
      <c r="P291" s="231"/>
      <c r="Q291" s="231"/>
      <c r="R291" s="231"/>
      <c r="S291" s="231"/>
      <c r="T291" s="231"/>
      <c r="U291" s="231"/>
      <c r="V291" s="231"/>
      <c r="W291" s="231"/>
      <c r="X291" s="231"/>
      <c r="Y291" s="231"/>
      <c r="Z291" s="231"/>
    </row>
    <row r="292" spans="1:26">
      <c r="A292" s="232"/>
      <c r="B292" s="231"/>
      <c r="C292" s="231"/>
      <c r="D292" s="231"/>
      <c r="E292" s="231"/>
      <c r="F292" s="233"/>
      <c r="G292" s="231"/>
      <c r="H292" s="231"/>
      <c r="I292" s="231"/>
      <c r="J292" s="231"/>
      <c r="K292" s="231"/>
      <c r="L292" s="231"/>
      <c r="M292" s="231"/>
      <c r="N292" s="231"/>
      <c r="O292" s="231"/>
      <c r="P292" s="231"/>
      <c r="Q292" s="231"/>
      <c r="R292" s="231"/>
      <c r="S292" s="231"/>
      <c r="T292" s="231"/>
      <c r="U292" s="231"/>
      <c r="V292" s="231"/>
      <c r="W292" s="231"/>
      <c r="X292" s="231"/>
      <c r="Y292" s="231"/>
      <c r="Z292" s="231"/>
    </row>
    <row r="293" spans="1:26">
      <c r="A293" s="232"/>
      <c r="B293" s="231"/>
      <c r="C293" s="231"/>
      <c r="D293" s="231"/>
      <c r="E293" s="231"/>
      <c r="F293" s="233"/>
      <c r="G293" s="231"/>
      <c r="H293" s="231"/>
      <c r="I293" s="231"/>
      <c r="J293" s="231"/>
      <c r="K293" s="231"/>
      <c r="L293" s="231"/>
      <c r="M293" s="231"/>
      <c r="N293" s="231"/>
      <c r="O293" s="231"/>
      <c r="P293" s="231"/>
      <c r="Q293" s="231"/>
      <c r="R293" s="231"/>
      <c r="S293" s="231"/>
      <c r="T293" s="231"/>
      <c r="U293" s="231"/>
      <c r="V293" s="231"/>
      <c r="W293" s="231"/>
      <c r="X293" s="231"/>
      <c r="Y293" s="231"/>
      <c r="Z293" s="231"/>
    </row>
    <row r="294" spans="1:26">
      <c r="A294" s="232"/>
      <c r="B294" s="231"/>
      <c r="C294" s="231"/>
      <c r="D294" s="231"/>
      <c r="E294" s="231"/>
      <c r="F294" s="233"/>
      <c r="G294" s="231"/>
      <c r="H294" s="231"/>
      <c r="I294" s="231"/>
      <c r="J294" s="231"/>
      <c r="K294" s="231"/>
      <c r="L294" s="231"/>
      <c r="M294" s="231"/>
      <c r="N294" s="231"/>
      <c r="O294" s="231"/>
      <c r="P294" s="231"/>
      <c r="Q294" s="231"/>
      <c r="R294" s="231"/>
      <c r="S294" s="231"/>
      <c r="T294" s="231"/>
      <c r="U294" s="231"/>
      <c r="V294" s="231"/>
      <c r="W294" s="231"/>
      <c r="X294" s="231"/>
      <c r="Y294" s="231"/>
      <c r="Z294" s="231"/>
    </row>
    <row r="295" spans="1:26">
      <c r="A295" s="232"/>
      <c r="B295" s="231"/>
      <c r="C295" s="231"/>
      <c r="D295" s="231"/>
      <c r="E295" s="231"/>
      <c r="F295" s="233"/>
      <c r="G295" s="231"/>
      <c r="H295" s="231"/>
      <c r="I295" s="231"/>
      <c r="J295" s="231"/>
      <c r="K295" s="231"/>
      <c r="L295" s="231"/>
      <c r="M295" s="231"/>
      <c r="N295" s="231"/>
      <c r="O295" s="231"/>
      <c r="P295" s="231"/>
      <c r="Q295" s="231"/>
      <c r="R295" s="231"/>
      <c r="S295" s="231"/>
      <c r="T295" s="231"/>
      <c r="U295" s="231"/>
      <c r="V295" s="231"/>
      <c r="W295" s="231"/>
      <c r="X295" s="231"/>
      <c r="Y295" s="231"/>
      <c r="Z295" s="231"/>
    </row>
    <row r="296" spans="1:26">
      <c r="A296" s="232"/>
      <c r="B296" s="231"/>
      <c r="C296" s="231"/>
      <c r="D296" s="231"/>
      <c r="E296" s="231"/>
      <c r="F296" s="233"/>
      <c r="G296" s="231"/>
      <c r="H296" s="231"/>
      <c r="I296" s="231"/>
      <c r="J296" s="231"/>
      <c r="K296" s="231"/>
      <c r="L296" s="231"/>
      <c r="M296" s="231"/>
      <c r="N296" s="231"/>
      <c r="O296" s="231"/>
      <c r="P296" s="231"/>
      <c r="Q296" s="231"/>
      <c r="R296" s="231"/>
      <c r="S296" s="231"/>
      <c r="T296" s="231"/>
      <c r="U296" s="231"/>
      <c r="V296" s="231"/>
      <c r="W296" s="231"/>
      <c r="X296" s="231"/>
      <c r="Y296" s="231"/>
      <c r="Z296" s="231"/>
    </row>
    <row r="297" spans="1:26">
      <c r="A297" s="232"/>
      <c r="B297" s="231"/>
      <c r="C297" s="231"/>
      <c r="D297" s="231"/>
      <c r="E297" s="231"/>
      <c r="F297" s="233"/>
      <c r="G297" s="231"/>
      <c r="H297" s="231"/>
      <c r="I297" s="231"/>
      <c r="J297" s="231"/>
      <c r="K297" s="231"/>
      <c r="L297" s="231"/>
      <c r="M297" s="231"/>
      <c r="N297" s="231"/>
      <c r="O297" s="231"/>
      <c r="P297" s="231"/>
      <c r="Q297" s="231"/>
      <c r="R297" s="231"/>
      <c r="S297" s="231"/>
      <c r="T297" s="231"/>
      <c r="U297" s="231"/>
      <c r="V297" s="231"/>
      <c r="W297" s="231"/>
      <c r="X297" s="231"/>
      <c r="Y297" s="231"/>
      <c r="Z297" s="231"/>
    </row>
    <row r="298" spans="1:26">
      <c r="A298" s="232"/>
      <c r="B298" s="231"/>
      <c r="C298" s="231"/>
      <c r="D298" s="231"/>
      <c r="E298" s="231"/>
      <c r="F298" s="233"/>
      <c r="G298" s="231"/>
      <c r="H298" s="231"/>
      <c r="I298" s="231"/>
      <c r="J298" s="231"/>
      <c r="K298" s="231"/>
      <c r="L298" s="231"/>
      <c r="M298" s="231"/>
      <c r="N298" s="231"/>
      <c r="O298" s="231"/>
      <c r="P298" s="231"/>
      <c r="Q298" s="231"/>
      <c r="R298" s="231"/>
      <c r="S298" s="231"/>
      <c r="T298" s="231"/>
      <c r="U298" s="231"/>
      <c r="V298" s="231"/>
      <c r="W298" s="231"/>
      <c r="X298" s="231"/>
      <c r="Y298" s="231"/>
      <c r="Z298" s="231"/>
    </row>
    <row r="299" spans="1:26">
      <c r="A299" s="232"/>
      <c r="B299" s="231"/>
      <c r="C299" s="231"/>
      <c r="D299" s="231"/>
      <c r="E299" s="231"/>
      <c r="F299" s="233"/>
      <c r="G299" s="231"/>
      <c r="H299" s="231"/>
      <c r="I299" s="231"/>
      <c r="J299" s="231"/>
      <c r="K299" s="231"/>
      <c r="L299" s="231"/>
      <c r="M299" s="231"/>
      <c r="N299" s="231"/>
      <c r="O299" s="231"/>
      <c r="P299" s="231"/>
      <c r="Q299" s="231"/>
      <c r="R299" s="231"/>
      <c r="S299" s="231"/>
      <c r="T299" s="231"/>
      <c r="U299" s="231"/>
      <c r="V299" s="231"/>
      <c r="W299" s="231"/>
      <c r="X299" s="231"/>
      <c r="Y299" s="231"/>
      <c r="Z299" s="231"/>
    </row>
    <row r="300" spans="1:26">
      <c r="A300" s="232"/>
      <c r="B300" s="231"/>
      <c r="C300" s="231"/>
      <c r="D300" s="231"/>
      <c r="E300" s="231"/>
      <c r="F300" s="233"/>
      <c r="G300" s="231"/>
      <c r="H300" s="231"/>
      <c r="I300" s="231"/>
      <c r="J300" s="231"/>
      <c r="K300" s="231"/>
      <c r="L300" s="231"/>
      <c r="M300" s="231"/>
      <c r="N300" s="231"/>
      <c r="O300" s="231"/>
      <c r="P300" s="231"/>
      <c r="Q300" s="231"/>
      <c r="R300" s="231"/>
      <c r="S300" s="231"/>
      <c r="T300" s="231"/>
      <c r="U300" s="231"/>
      <c r="V300" s="231"/>
      <c r="W300" s="231"/>
      <c r="X300" s="231"/>
      <c r="Y300" s="231"/>
      <c r="Z300" s="231"/>
    </row>
    <row r="301" spans="1:26">
      <c r="A301" s="232"/>
      <c r="B301" s="231"/>
      <c r="C301" s="231"/>
      <c r="D301" s="231"/>
      <c r="E301" s="231"/>
      <c r="F301" s="233"/>
      <c r="G301" s="231"/>
      <c r="H301" s="231"/>
      <c r="I301" s="231"/>
      <c r="J301" s="231"/>
      <c r="K301" s="231"/>
      <c r="L301" s="231"/>
      <c r="M301" s="231"/>
      <c r="N301" s="231"/>
      <c r="O301" s="231"/>
      <c r="P301" s="231"/>
      <c r="Q301" s="231"/>
      <c r="R301" s="231"/>
      <c r="S301" s="231"/>
      <c r="T301" s="231"/>
      <c r="U301" s="231"/>
      <c r="V301" s="231"/>
      <c r="W301" s="231"/>
      <c r="X301" s="231"/>
      <c r="Y301" s="231"/>
      <c r="Z301" s="231"/>
    </row>
    <row r="302" spans="1:26">
      <c r="A302" s="232"/>
      <c r="B302" s="231"/>
      <c r="C302" s="231"/>
      <c r="D302" s="231"/>
      <c r="E302" s="231"/>
      <c r="F302" s="233"/>
      <c r="G302" s="231"/>
      <c r="H302" s="231"/>
      <c r="I302" s="231"/>
      <c r="J302" s="231"/>
      <c r="K302" s="231"/>
      <c r="L302" s="231"/>
      <c r="M302" s="231"/>
      <c r="N302" s="231"/>
      <c r="O302" s="231"/>
      <c r="P302" s="231"/>
      <c r="Q302" s="231"/>
      <c r="R302" s="231"/>
      <c r="S302" s="231"/>
      <c r="T302" s="231"/>
      <c r="U302" s="231"/>
      <c r="V302" s="231"/>
      <c r="W302" s="231"/>
      <c r="X302" s="231"/>
      <c r="Y302" s="231"/>
      <c r="Z302" s="231"/>
    </row>
    <row r="303" spans="1:26">
      <c r="A303" s="232"/>
      <c r="B303" s="231"/>
      <c r="C303" s="231"/>
      <c r="D303" s="231"/>
      <c r="E303" s="231"/>
      <c r="F303" s="233"/>
      <c r="G303" s="231"/>
      <c r="H303" s="231"/>
      <c r="I303" s="231"/>
      <c r="J303" s="231"/>
      <c r="K303" s="231"/>
      <c r="L303" s="231"/>
      <c r="M303" s="231"/>
      <c r="N303" s="231"/>
      <c r="O303" s="231"/>
      <c r="P303" s="231"/>
      <c r="Q303" s="231"/>
      <c r="R303" s="231"/>
      <c r="S303" s="231"/>
      <c r="T303" s="231"/>
      <c r="U303" s="231"/>
      <c r="V303" s="231"/>
      <c r="W303" s="231"/>
      <c r="X303" s="231"/>
      <c r="Y303" s="231"/>
      <c r="Z303" s="231"/>
    </row>
    <row r="304" spans="1:26">
      <c r="A304" s="232"/>
      <c r="B304" s="231"/>
      <c r="C304" s="231"/>
      <c r="D304" s="231"/>
      <c r="E304" s="231"/>
      <c r="F304" s="233"/>
      <c r="G304" s="231"/>
      <c r="H304" s="231"/>
      <c r="I304" s="231"/>
      <c r="J304" s="231"/>
      <c r="K304" s="231"/>
      <c r="L304" s="231"/>
      <c r="M304" s="231"/>
      <c r="N304" s="231"/>
      <c r="O304" s="231"/>
      <c r="P304" s="231"/>
      <c r="Q304" s="231"/>
      <c r="R304" s="231"/>
      <c r="S304" s="231"/>
      <c r="T304" s="231"/>
      <c r="U304" s="231"/>
      <c r="V304" s="231"/>
      <c r="W304" s="231"/>
      <c r="X304" s="231"/>
      <c r="Y304" s="231"/>
      <c r="Z304" s="231"/>
    </row>
    <row r="305" spans="1:26">
      <c r="A305" s="232"/>
      <c r="B305" s="231"/>
      <c r="C305" s="231"/>
      <c r="D305" s="231"/>
      <c r="E305" s="231"/>
      <c r="F305" s="233"/>
      <c r="G305" s="231"/>
      <c r="H305" s="231"/>
      <c r="I305" s="231"/>
      <c r="J305" s="231"/>
      <c r="K305" s="231"/>
      <c r="L305" s="231"/>
      <c r="M305" s="231"/>
      <c r="N305" s="231"/>
      <c r="O305" s="231"/>
      <c r="P305" s="231"/>
      <c r="Q305" s="231"/>
      <c r="R305" s="231"/>
      <c r="S305" s="231"/>
      <c r="T305" s="231"/>
      <c r="U305" s="231"/>
      <c r="V305" s="231"/>
      <c r="W305" s="231"/>
      <c r="X305" s="231"/>
      <c r="Y305" s="231"/>
      <c r="Z305" s="231"/>
    </row>
    <row r="306" spans="1:26">
      <c r="A306" s="232"/>
      <c r="B306" s="231"/>
      <c r="C306" s="231"/>
      <c r="D306" s="231"/>
      <c r="E306" s="231"/>
      <c r="F306" s="233"/>
      <c r="G306" s="231"/>
      <c r="H306" s="231"/>
      <c r="I306" s="231"/>
      <c r="J306" s="231"/>
      <c r="K306" s="231"/>
      <c r="L306" s="231"/>
      <c r="M306" s="231"/>
      <c r="N306" s="231"/>
      <c r="O306" s="231"/>
      <c r="P306" s="231"/>
      <c r="Q306" s="231"/>
      <c r="R306" s="231"/>
      <c r="S306" s="231"/>
      <c r="T306" s="231"/>
      <c r="U306" s="231"/>
      <c r="V306" s="231"/>
      <c r="W306" s="231"/>
      <c r="X306" s="231"/>
      <c r="Y306" s="231"/>
      <c r="Z306" s="231"/>
    </row>
    <row r="307" spans="1:26">
      <c r="A307" s="232"/>
      <c r="B307" s="231"/>
      <c r="C307" s="231"/>
      <c r="D307" s="231"/>
      <c r="E307" s="231"/>
      <c r="F307" s="233"/>
      <c r="G307" s="231"/>
      <c r="H307" s="231"/>
      <c r="I307" s="231"/>
      <c r="J307" s="231"/>
      <c r="K307" s="231"/>
      <c r="L307" s="231"/>
      <c r="M307" s="231"/>
      <c r="N307" s="231"/>
      <c r="O307" s="231"/>
      <c r="P307" s="231"/>
      <c r="Q307" s="231"/>
      <c r="R307" s="231"/>
      <c r="S307" s="231"/>
      <c r="T307" s="231"/>
      <c r="U307" s="231"/>
      <c r="V307" s="231"/>
      <c r="W307" s="231"/>
      <c r="X307" s="231"/>
      <c r="Y307" s="231"/>
      <c r="Z307" s="231"/>
    </row>
    <row r="308" spans="1:26">
      <c r="A308" s="232"/>
      <c r="B308" s="231"/>
      <c r="C308" s="231"/>
      <c r="D308" s="231"/>
      <c r="E308" s="231"/>
      <c r="F308" s="233"/>
      <c r="G308" s="231"/>
      <c r="H308" s="231"/>
      <c r="I308" s="231"/>
      <c r="J308" s="231"/>
      <c r="K308" s="231"/>
      <c r="L308" s="231"/>
      <c r="M308" s="231"/>
      <c r="N308" s="231"/>
      <c r="O308" s="231"/>
      <c r="P308" s="231"/>
      <c r="Q308" s="231"/>
      <c r="R308" s="231"/>
      <c r="S308" s="231"/>
      <c r="T308" s="231"/>
      <c r="U308" s="231"/>
      <c r="V308" s="231"/>
      <c r="W308" s="231"/>
      <c r="X308" s="231"/>
      <c r="Y308" s="231"/>
      <c r="Z308" s="231"/>
    </row>
    <row r="309" spans="1:26">
      <c r="A309" s="232"/>
      <c r="B309" s="231"/>
      <c r="C309" s="231"/>
      <c r="D309" s="231"/>
      <c r="E309" s="231"/>
      <c r="F309" s="233"/>
      <c r="G309" s="231"/>
      <c r="H309" s="231"/>
      <c r="I309" s="231"/>
      <c r="J309" s="231"/>
      <c r="K309" s="231"/>
      <c r="L309" s="231"/>
      <c r="M309" s="231"/>
      <c r="N309" s="231"/>
      <c r="O309" s="231"/>
      <c r="P309" s="231"/>
      <c r="Q309" s="231"/>
      <c r="R309" s="231"/>
      <c r="S309" s="231"/>
      <c r="T309" s="231"/>
      <c r="U309" s="231"/>
      <c r="V309" s="231"/>
      <c r="W309" s="231"/>
      <c r="X309" s="231"/>
      <c r="Y309" s="231"/>
      <c r="Z309" s="231"/>
    </row>
    <row r="310" spans="1:26">
      <c r="A310" s="232"/>
      <c r="B310" s="231"/>
      <c r="C310" s="231"/>
      <c r="D310" s="231"/>
      <c r="E310" s="231"/>
      <c r="F310" s="233"/>
      <c r="G310" s="231"/>
      <c r="H310" s="231"/>
      <c r="I310" s="231"/>
      <c r="J310" s="231"/>
      <c r="K310" s="231"/>
      <c r="L310" s="231"/>
      <c r="M310" s="231"/>
      <c r="N310" s="231"/>
      <c r="O310" s="231"/>
      <c r="P310" s="231"/>
      <c r="Q310" s="231"/>
      <c r="R310" s="231"/>
      <c r="S310" s="231"/>
      <c r="T310" s="231"/>
      <c r="U310" s="231"/>
      <c r="V310" s="231"/>
      <c r="W310" s="231"/>
      <c r="X310" s="231"/>
      <c r="Y310" s="231"/>
      <c r="Z310" s="231"/>
    </row>
    <row r="311" spans="1:26">
      <c r="A311" s="232"/>
      <c r="B311" s="231"/>
      <c r="C311" s="231"/>
      <c r="D311" s="231"/>
      <c r="E311" s="231"/>
      <c r="F311" s="233"/>
      <c r="G311" s="231"/>
      <c r="H311" s="231"/>
      <c r="I311" s="231"/>
      <c r="J311" s="231"/>
      <c r="K311" s="231"/>
      <c r="L311" s="231"/>
      <c r="M311" s="231"/>
      <c r="N311" s="231"/>
      <c r="O311" s="231"/>
      <c r="P311" s="231"/>
      <c r="Q311" s="231"/>
      <c r="R311" s="231"/>
      <c r="S311" s="231"/>
      <c r="T311" s="231"/>
      <c r="U311" s="231"/>
      <c r="V311" s="231"/>
      <c r="W311" s="231"/>
      <c r="X311" s="231"/>
      <c r="Y311" s="231"/>
      <c r="Z311" s="231"/>
    </row>
    <row r="312" spans="1:26">
      <c r="A312" s="232"/>
      <c r="B312" s="231"/>
      <c r="C312" s="231"/>
      <c r="D312" s="231"/>
      <c r="E312" s="231"/>
      <c r="F312" s="233"/>
      <c r="G312" s="231"/>
      <c r="H312" s="231"/>
      <c r="I312" s="231"/>
      <c r="J312" s="231"/>
      <c r="K312" s="231"/>
      <c r="L312" s="231"/>
      <c r="M312" s="231"/>
      <c r="N312" s="231"/>
      <c r="O312" s="231"/>
      <c r="P312" s="231"/>
      <c r="Q312" s="231"/>
      <c r="R312" s="231"/>
      <c r="S312" s="231"/>
      <c r="T312" s="231"/>
      <c r="U312" s="231"/>
      <c r="V312" s="231"/>
      <c r="W312" s="231"/>
      <c r="X312" s="231"/>
      <c r="Y312" s="231"/>
      <c r="Z312" s="231"/>
    </row>
    <row r="313" spans="1:26">
      <c r="A313" s="232"/>
      <c r="B313" s="231"/>
      <c r="C313" s="231"/>
      <c r="D313" s="231"/>
      <c r="E313" s="231"/>
      <c r="F313" s="233"/>
      <c r="G313" s="231"/>
      <c r="H313" s="231"/>
      <c r="I313" s="231"/>
      <c r="J313" s="231"/>
      <c r="K313" s="231"/>
      <c r="L313" s="231"/>
      <c r="M313" s="231"/>
      <c r="N313" s="231"/>
      <c r="O313" s="231"/>
      <c r="P313" s="231"/>
      <c r="Q313" s="231"/>
      <c r="R313" s="231"/>
      <c r="S313" s="231"/>
      <c r="T313" s="231"/>
      <c r="U313" s="231"/>
      <c r="V313" s="231"/>
      <c r="W313" s="231"/>
      <c r="X313" s="231"/>
      <c r="Y313" s="231"/>
      <c r="Z313" s="231"/>
    </row>
    <row r="314" spans="1:26">
      <c r="A314" s="232"/>
      <c r="B314" s="231"/>
      <c r="C314" s="231"/>
      <c r="D314" s="231"/>
      <c r="E314" s="231"/>
      <c r="F314" s="233"/>
      <c r="G314" s="231"/>
      <c r="H314" s="231"/>
      <c r="I314" s="231"/>
      <c r="J314" s="231"/>
      <c r="K314" s="231"/>
      <c r="L314" s="231"/>
      <c r="M314" s="231"/>
      <c r="N314" s="231"/>
      <c r="O314" s="231"/>
      <c r="P314" s="231"/>
      <c r="Q314" s="231"/>
      <c r="R314" s="231"/>
      <c r="S314" s="231"/>
      <c r="T314" s="231"/>
      <c r="U314" s="231"/>
      <c r="V314" s="231"/>
      <c r="W314" s="231"/>
      <c r="X314" s="231"/>
      <c r="Y314" s="231"/>
      <c r="Z314" s="231"/>
    </row>
    <row r="315" spans="1:26">
      <c r="A315" s="232"/>
      <c r="B315" s="231"/>
      <c r="C315" s="231"/>
      <c r="D315" s="231"/>
      <c r="E315" s="231"/>
      <c r="F315" s="233"/>
      <c r="G315" s="231"/>
      <c r="H315" s="231"/>
      <c r="I315" s="231"/>
      <c r="J315" s="231"/>
      <c r="K315" s="231"/>
      <c r="L315" s="231"/>
      <c r="M315" s="231"/>
      <c r="N315" s="231"/>
      <c r="O315" s="231"/>
      <c r="P315" s="231"/>
      <c r="Q315" s="231"/>
      <c r="R315" s="231"/>
      <c r="S315" s="231"/>
      <c r="T315" s="231"/>
      <c r="U315" s="231"/>
      <c r="V315" s="231"/>
      <c r="W315" s="231"/>
      <c r="X315" s="231"/>
      <c r="Y315" s="231"/>
      <c r="Z315" s="231"/>
    </row>
    <row r="316" spans="1:26">
      <c r="A316" s="232"/>
      <c r="B316" s="231"/>
      <c r="C316" s="231"/>
      <c r="D316" s="231"/>
      <c r="E316" s="231"/>
      <c r="F316" s="233"/>
      <c r="G316" s="231"/>
      <c r="H316" s="231"/>
      <c r="I316" s="231"/>
      <c r="J316" s="231"/>
      <c r="K316" s="231"/>
      <c r="L316" s="231"/>
      <c r="M316" s="231"/>
      <c r="N316" s="231"/>
      <c r="O316" s="231"/>
      <c r="P316" s="231"/>
      <c r="Q316" s="231"/>
      <c r="R316" s="231"/>
      <c r="S316" s="231"/>
      <c r="T316" s="231"/>
      <c r="U316" s="231"/>
      <c r="V316" s="231"/>
      <c r="W316" s="231"/>
      <c r="X316" s="231"/>
      <c r="Y316" s="231"/>
      <c r="Z316" s="231"/>
    </row>
    <row r="317" spans="1:26">
      <c r="A317" s="232"/>
      <c r="B317" s="231"/>
      <c r="C317" s="231"/>
      <c r="D317" s="231"/>
      <c r="E317" s="231"/>
      <c r="F317" s="233"/>
      <c r="G317" s="231"/>
      <c r="H317" s="231"/>
      <c r="I317" s="231"/>
      <c r="J317" s="231"/>
      <c r="K317" s="231"/>
      <c r="L317" s="231"/>
      <c r="M317" s="231"/>
      <c r="N317" s="231"/>
      <c r="O317" s="231"/>
      <c r="P317" s="231"/>
      <c r="Q317" s="231"/>
      <c r="R317" s="231"/>
      <c r="S317" s="231"/>
      <c r="T317" s="231"/>
      <c r="U317" s="231"/>
      <c r="V317" s="231"/>
      <c r="W317" s="231"/>
      <c r="X317" s="231"/>
      <c r="Y317" s="231"/>
      <c r="Z317" s="231"/>
    </row>
    <row r="318" spans="1:26">
      <c r="A318" s="232"/>
      <c r="B318" s="231"/>
      <c r="C318" s="231"/>
      <c r="D318" s="231"/>
      <c r="E318" s="231"/>
      <c r="F318" s="233"/>
      <c r="G318" s="231"/>
      <c r="H318" s="231"/>
      <c r="I318" s="231"/>
      <c r="J318" s="231"/>
      <c r="K318" s="231"/>
      <c r="L318" s="231"/>
      <c r="M318" s="231"/>
      <c r="N318" s="231"/>
      <c r="O318" s="231"/>
      <c r="P318" s="231"/>
      <c r="Q318" s="231"/>
      <c r="R318" s="231"/>
      <c r="S318" s="231"/>
      <c r="T318" s="231"/>
      <c r="U318" s="231"/>
      <c r="V318" s="231"/>
      <c r="W318" s="231"/>
      <c r="X318" s="231"/>
      <c r="Y318" s="231"/>
      <c r="Z318" s="231"/>
    </row>
    <row r="319" spans="1:26">
      <c r="A319" s="232"/>
      <c r="B319" s="231"/>
      <c r="C319" s="231"/>
      <c r="D319" s="231"/>
      <c r="E319" s="231"/>
      <c r="F319" s="233"/>
      <c r="G319" s="231"/>
      <c r="H319" s="231"/>
      <c r="I319" s="231"/>
      <c r="J319" s="231"/>
      <c r="K319" s="231"/>
      <c r="L319" s="231"/>
      <c r="M319" s="231"/>
      <c r="N319" s="231"/>
      <c r="O319" s="231"/>
      <c r="P319" s="231"/>
      <c r="Q319" s="231"/>
      <c r="R319" s="231"/>
      <c r="S319" s="231"/>
      <c r="T319" s="231"/>
      <c r="U319" s="231"/>
      <c r="V319" s="231"/>
      <c r="W319" s="231"/>
      <c r="X319" s="231"/>
      <c r="Y319" s="231"/>
      <c r="Z319" s="231"/>
    </row>
    <row r="320" spans="1:26">
      <c r="A320" s="232"/>
      <c r="B320" s="231"/>
      <c r="C320" s="231"/>
      <c r="D320" s="231"/>
      <c r="E320" s="231"/>
      <c r="F320" s="233"/>
      <c r="G320" s="231"/>
      <c r="H320" s="231"/>
      <c r="I320" s="231"/>
      <c r="J320" s="231"/>
      <c r="K320" s="231"/>
      <c r="L320" s="231"/>
      <c r="M320" s="231"/>
      <c r="N320" s="231"/>
      <c r="O320" s="231"/>
      <c r="P320" s="231"/>
      <c r="Q320" s="231"/>
      <c r="R320" s="231"/>
      <c r="S320" s="231"/>
      <c r="T320" s="231"/>
      <c r="U320" s="231"/>
      <c r="V320" s="231"/>
      <c r="W320" s="231"/>
      <c r="X320" s="231"/>
      <c r="Y320" s="231"/>
      <c r="Z320" s="231"/>
    </row>
    <row r="321" spans="1:26">
      <c r="A321" s="232"/>
      <c r="B321" s="231"/>
      <c r="C321" s="231"/>
      <c r="D321" s="231"/>
      <c r="E321" s="231"/>
      <c r="F321" s="233"/>
      <c r="G321" s="231"/>
      <c r="H321" s="231"/>
      <c r="I321" s="231"/>
      <c r="J321" s="231"/>
      <c r="K321" s="231"/>
      <c r="L321" s="231"/>
      <c r="M321" s="231"/>
      <c r="N321" s="231"/>
      <c r="O321" s="231"/>
      <c r="P321" s="231"/>
      <c r="Q321" s="231"/>
      <c r="R321" s="231"/>
      <c r="S321" s="231"/>
      <c r="T321" s="231"/>
      <c r="U321" s="231"/>
      <c r="V321" s="231"/>
      <c r="W321" s="231"/>
      <c r="X321" s="231"/>
      <c r="Y321" s="231"/>
      <c r="Z321" s="231"/>
    </row>
    <row r="322" spans="1:26">
      <c r="A322" s="232"/>
      <c r="B322" s="231"/>
      <c r="C322" s="231"/>
      <c r="D322" s="231"/>
      <c r="E322" s="231"/>
      <c r="F322" s="233"/>
      <c r="G322" s="231"/>
      <c r="H322" s="231"/>
      <c r="I322" s="231"/>
      <c r="J322" s="231"/>
      <c r="K322" s="231"/>
      <c r="L322" s="231"/>
      <c r="M322" s="231"/>
      <c r="N322" s="231"/>
      <c r="O322" s="231"/>
      <c r="P322" s="231"/>
      <c r="Q322" s="231"/>
      <c r="R322" s="231"/>
      <c r="S322" s="231"/>
      <c r="T322" s="231"/>
      <c r="U322" s="231"/>
      <c r="V322" s="231"/>
      <c r="W322" s="231"/>
      <c r="X322" s="231"/>
      <c r="Y322" s="231"/>
      <c r="Z322" s="231"/>
    </row>
    <row r="323" spans="1:26">
      <c r="A323" s="232"/>
      <c r="B323" s="231"/>
      <c r="C323" s="231"/>
      <c r="D323" s="231"/>
      <c r="E323" s="231"/>
      <c r="F323" s="233"/>
      <c r="G323" s="231"/>
      <c r="H323" s="231"/>
      <c r="I323" s="231"/>
      <c r="J323" s="231"/>
      <c r="K323" s="231"/>
      <c r="L323" s="231"/>
      <c r="M323" s="231"/>
      <c r="N323" s="231"/>
      <c r="O323" s="231"/>
      <c r="P323" s="231"/>
      <c r="Q323" s="231"/>
      <c r="R323" s="231"/>
      <c r="S323" s="231"/>
      <c r="T323" s="231"/>
      <c r="U323" s="231"/>
      <c r="V323" s="231"/>
      <c r="W323" s="231"/>
      <c r="X323" s="231"/>
      <c r="Y323" s="231"/>
      <c r="Z323" s="231"/>
    </row>
    <row r="324" spans="1:26">
      <c r="A324" s="232"/>
      <c r="B324" s="231"/>
      <c r="C324" s="231"/>
      <c r="D324" s="231"/>
      <c r="E324" s="231"/>
      <c r="F324" s="233"/>
      <c r="G324" s="231"/>
      <c r="H324" s="231"/>
      <c r="I324" s="231"/>
      <c r="J324" s="231"/>
      <c r="K324" s="231"/>
      <c r="L324" s="231"/>
      <c r="M324" s="231"/>
      <c r="N324" s="231"/>
      <c r="O324" s="231"/>
      <c r="P324" s="231"/>
      <c r="Q324" s="231"/>
      <c r="R324" s="231"/>
      <c r="S324" s="231"/>
      <c r="T324" s="231"/>
      <c r="U324" s="231"/>
      <c r="V324" s="231"/>
      <c r="W324" s="231"/>
      <c r="X324" s="231"/>
      <c r="Y324" s="231"/>
      <c r="Z324" s="231"/>
    </row>
    <row r="325" spans="1:26">
      <c r="A325" s="232"/>
      <c r="B325" s="231"/>
      <c r="C325" s="231"/>
      <c r="D325" s="231"/>
      <c r="E325" s="231"/>
      <c r="F325" s="233"/>
      <c r="G325" s="231"/>
      <c r="H325" s="231"/>
      <c r="I325" s="231"/>
      <c r="J325" s="231"/>
      <c r="K325" s="231"/>
      <c r="L325" s="231"/>
      <c r="M325" s="231"/>
      <c r="N325" s="231"/>
      <c r="O325" s="231"/>
      <c r="P325" s="231"/>
      <c r="Q325" s="231"/>
      <c r="R325" s="231"/>
      <c r="S325" s="231"/>
      <c r="T325" s="231"/>
      <c r="U325" s="231"/>
      <c r="V325" s="231"/>
      <c r="W325" s="231"/>
      <c r="X325" s="231"/>
      <c r="Y325" s="231"/>
      <c r="Z325" s="231"/>
    </row>
    <row r="326" spans="1:26">
      <c r="A326" s="232"/>
      <c r="B326" s="231"/>
      <c r="C326" s="231"/>
      <c r="D326" s="231"/>
      <c r="E326" s="231"/>
      <c r="F326" s="233"/>
      <c r="G326" s="231"/>
      <c r="H326" s="231"/>
      <c r="I326" s="231"/>
      <c r="J326" s="231"/>
      <c r="K326" s="231"/>
      <c r="L326" s="231"/>
      <c r="M326" s="231"/>
      <c r="N326" s="231"/>
      <c r="O326" s="231"/>
      <c r="P326" s="231"/>
      <c r="Q326" s="231"/>
      <c r="R326" s="231"/>
      <c r="S326" s="231"/>
      <c r="T326" s="231"/>
      <c r="U326" s="231"/>
      <c r="V326" s="231"/>
      <c r="W326" s="231"/>
      <c r="X326" s="231"/>
      <c r="Y326" s="231"/>
      <c r="Z326" s="231"/>
    </row>
    <row r="327" spans="1:26">
      <c r="A327" s="232"/>
      <c r="B327" s="231"/>
      <c r="C327" s="231"/>
      <c r="D327" s="231"/>
      <c r="E327" s="231"/>
      <c r="F327" s="233"/>
      <c r="G327" s="231"/>
      <c r="H327" s="231"/>
      <c r="I327" s="231"/>
      <c r="J327" s="231"/>
      <c r="K327" s="231"/>
      <c r="L327" s="231"/>
      <c r="M327" s="231"/>
      <c r="N327" s="231"/>
      <c r="O327" s="231"/>
      <c r="P327" s="231"/>
      <c r="Q327" s="231"/>
      <c r="R327" s="231"/>
      <c r="S327" s="231"/>
      <c r="T327" s="231"/>
      <c r="U327" s="231"/>
      <c r="V327" s="231"/>
      <c r="W327" s="231"/>
      <c r="X327" s="231"/>
      <c r="Y327" s="231"/>
      <c r="Z327" s="231"/>
    </row>
    <row r="328" spans="1:26">
      <c r="A328" s="232"/>
      <c r="B328" s="231"/>
      <c r="C328" s="231"/>
      <c r="D328" s="231"/>
      <c r="E328" s="231"/>
      <c r="F328" s="233"/>
      <c r="G328" s="231"/>
      <c r="H328" s="231"/>
      <c r="I328" s="231"/>
      <c r="J328" s="231"/>
      <c r="K328" s="231"/>
      <c r="L328" s="231"/>
      <c r="M328" s="231"/>
      <c r="N328" s="231"/>
      <c r="O328" s="231"/>
      <c r="P328" s="231"/>
      <c r="Q328" s="231"/>
      <c r="R328" s="231"/>
      <c r="S328" s="231"/>
      <c r="T328" s="231"/>
      <c r="U328" s="231"/>
      <c r="V328" s="231"/>
      <c r="W328" s="231"/>
      <c r="X328" s="231"/>
      <c r="Y328" s="231"/>
      <c r="Z328" s="231"/>
    </row>
    <row r="329" spans="1:26">
      <c r="A329" s="232"/>
      <c r="B329" s="231"/>
      <c r="C329" s="231"/>
      <c r="D329" s="231"/>
      <c r="E329" s="231"/>
      <c r="F329" s="233"/>
      <c r="G329" s="231"/>
      <c r="H329" s="231"/>
      <c r="I329" s="231"/>
      <c r="J329" s="231"/>
      <c r="K329" s="231"/>
      <c r="L329" s="231"/>
      <c r="M329" s="231"/>
      <c r="N329" s="231"/>
      <c r="O329" s="231"/>
      <c r="P329" s="231"/>
      <c r="Q329" s="231"/>
      <c r="R329" s="231"/>
      <c r="S329" s="231"/>
      <c r="T329" s="231"/>
      <c r="U329" s="231"/>
      <c r="V329" s="231"/>
      <c r="W329" s="231"/>
      <c r="X329" s="231"/>
      <c r="Y329" s="231"/>
      <c r="Z329" s="231"/>
    </row>
    <row r="330" spans="1:26">
      <c r="A330" s="232"/>
      <c r="B330" s="231"/>
      <c r="C330" s="231"/>
      <c r="D330" s="231"/>
      <c r="E330" s="231"/>
      <c r="F330" s="233"/>
      <c r="G330" s="231"/>
      <c r="H330" s="231"/>
      <c r="I330" s="231"/>
      <c r="J330" s="231"/>
      <c r="K330" s="231"/>
      <c r="L330" s="231"/>
      <c r="M330" s="231"/>
      <c r="N330" s="231"/>
      <c r="O330" s="231"/>
      <c r="P330" s="231"/>
      <c r="Q330" s="231"/>
      <c r="R330" s="231"/>
      <c r="S330" s="231"/>
      <c r="T330" s="231"/>
      <c r="U330" s="231"/>
      <c r="V330" s="231"/>
      <c r="W330" s="231"/>
      <c r="X330" s="231"/>
      <c r="Y330" s="231"/>
      <c r="Z330" s="231"/>
    </row>
    <row r="331" spans="1:26">
      <c r="A331" s="232"/>
      <c r="B331" s="231"/>
      <c r="C331" s="231"/>
      <c r="D331" s="231"/>
      <c r="E331" s="231"/>
      <c r="F331" s="233"/>
      <c r="G331" s="231"/>
      <c r="H331" s="231"/>
      <c r="I331" s="231"/>
      <c r="J331" s="231"/>
      <c r="K331" s="231"/>
      <c r="L331" s="231"/>
      <c r="M331" s="231"/>
      <c r="N331" s="231"/>
      <c r="O331" s="231"/>
      <c r="P331" s="231"/>
      <c r="Q331" s="231"/>
      <c r="R331" s="231"/>
      <c r="S331" s="231"/>
      <c r="T331" s="231"/>
      <c r="U331" s="231"/>
      <c r="V331" s="231"/>
      <c r="W331" s="231"/>
      <c r="X331" s="231"/>
      <c r="Y331" s="231"/>
      <c r="Z331" s="231"/>
    </row>
    <row r="332" spans="1:26">
      <c r="A332" s="232"/>
      <c r="B332" s="231"/>
      <c r="C332" s="231"/>
      <c r="D332" s="231"/>
      <c r="E332" s="231"/>
      <c r="F332" s="233"/>
      <c r="G332" s="231"/>
      <c r="H332" s="231"/>
      <c r="I332" s="231"/>
      <c r="J332" s="231"/>
      <c r="K332" s="231"/>
      <c r="L332" s="231"/>
      <c r="M332" s="231"/>
      <c r="N332" s="231"/>
      <c r="O332" s="231"/>
      <c r="P332" s="231"/>
      <c r="Q332" s="231"/>
      <c r="R332" s="231"/>
      <c r="S332" s="231"/>
      <c r="T332" s="231"/>
      <c r="U332" s="231"/>
      <c r="V332" s="231"/>
      <c r="W332" s="231"/>
      <c r="X332" s="231"/>
      <c r="Y332" s="231"/>
      <c r="Z332" s="231"/>
    </row>
    <row r="333" spans="1:26">
      <c r="A333" s="232"/>
      <c r="B333" s="231"/>
      <c r="C333" s="231"/>
      <c r="D333" s="231"/>
      <c r="E333" s="231"/>
      <c r="F333" s="233"/>
      <c r="G333" s="231"/>
      <c r="H333" s="231"/>
      <c r="I333" s="231"/>
      <c r="J333" s="231"/>
      <c r="K333" s="231"/>
      <c r="L333" s="231"/>
      <c r="M333" s="231"/>
      <c r="N333" s="231"/>
      <c r="O333" s="231"/>
      <c r="P333" s="231"/>
      <c r="Q333" s="231"/>
      <c r="R333" s="231"/>
      <c r="S333" s="231"/>
      <c r="T333" s="231"/>
      <c r="U333" s="231"/>
      <c r="V333" s="231"/>
      <c r="W333" s="231"/>
      <c r="X333" s="231"/>
      <c r="Y333" s="231"/>
      <c r="Z333" s="231"/>
    </row>
    <row r="334" spans="1:26">
      <c r="A334" s="232"/>
      <c r="B334" s="231"/>
      <c r="C334" s="231"/>
      <c r="D334" s="231"/>
      <c r="E334" s="231"/>
      <c r="F334" s="233"/>
      <c r="G334" s="231"/>
      <c r="H334" s="231"/>
      <c r="I334" s="231"/>
      <c r="J334" s="231"/>
      <c r="K334" s="231"/>
      <c r="L334" s="231"/>
      <c r="M334" s="231"/>
      <c r="N334" s="231"/>
      <c r="O334" s="231"/>
      <c r="P334" s="231"/>
      <c r="Q334" s="231"/>
      <c r="R334" s="231"/>
      <c r="S334" s="231"/>
      <c r="T334" s="231"/>
      <c r="U334" s="231"/>
      <c r="V334" s="231"/>
      <c r="W334" s="231"/>
      <c r="X334" s="231"/>
      <c r="Y334" s="231"/>
      <c r="Z334" s="231"/>
    </row>
    <row r="335" spans="1:26">
      <c r="A335" s="232"/>
      <c r="B335" s="231"/>
      <c r="C335" s="231"/>
      <c r="D335" s="231"/>
      <c r="E335" s="231"/>
      <c r="F335" s="233"/>
      <c r="G335" s="231"/>
      <c r="H335" s="231"/>
      <c r="I335" s="231"/>
      <c r="J335" s="231"/>
      <c r="K335" s="231"/>
      <c r="L335" s="231"/>
      <c r="M335" s="231"/>
      <c r="N335" s="231"/>
      <c r="O335" s="231"/>
      <c r="P335" s="231"/>
      <c r="Q335" s="231"/>
      <c r="R335" s="231"/>
      <c r="S335" s="231"/>
      <c r="T335" s="231"/>
      <c r="U335" s="231"/>
      <c r="V335" s="231"/>
      <c r="W335" s="231"/>
      <c r="X335" s="231"/>
      <c r="Y335" s="231"/>
      <c r="Z335" s="231"/>
    </row>
    <row r="336" spans="1:26">
      <c r="A336" s="232"/>
      <c r="B336" s="231"/>
      <c r="C336" s="231"/>
      <c r="D336" s="231"/>
      <c r="E336" s="231"/>
      <c r="F336" s="233"/>
      <c r="G336" s="231"/>
      <c r="H336" s="231"/>
      <c r="I336" s="231"/>
      <c r="J336" s="231"/>
      <c r="K336" s="231"/>
      <c r="L336" s="231"/>
      <c r="M336" s="231"/>
      <c r="N336" s="231"/>
      <c r="O336" s="231"/>
      <c r="P336" s="231"/>
      <c r="Q336" s="231"/>
      <c r="R336" s="231"/>
      <c r="S336" s="231"/>
      <c r="T336" s="231"/>
      <c r="U336" s="231"/>
      <c r="V336" s="231"/>
      <c r="W336" s="231"/>
      <c r="X336" s="231"/>
      <c r="Y336" s="231"/>
      <c r="Z336" s="231"/>
    </row>
    <row r="337" spans="1:26">
      <c r="A337" s="232"/>
      <c r="B337" s="231"/>
      <c r="C337" s="231"/>
      <c r="D337" s="231"/>
      <c r="E337" s="231"/>
      <c r="F337" s="233"/>
      <c r="G337" s="231"/>
      <c r="H337" s="231"/>
      <c r="I337" s="231"/>
      <c r="J337" s="231"/>
      <c r="K337" s="231"/>
      <c r="L337" s="231"/>
      <c r="M337" s="231"/>
      <c r="N337" s="231"/>
      <c r="O337" s="231"/>
      <c r="P337" s="231"/>
      <c r="Q337" s="231"/>
      <c r="R337" s="231"/>
      <c r="S337" s="231"/>
      <c r="T337" s="231"/>
      <c r="U337" s="231"/>
      <c r="V337" s="231"/>
      <c r="W337" s="231"/>
      <c r="X337" s="231"/>
      <c r="Y337" s="231"/>
      <c r="Z337" s="231"/>
    </row>
    <row r="338" spans="1:26">
      <c r="A338" s="232"/>
      <c r="B338" s="231"/>
      <c r="C338" s="231"/>
      <c r="D338" s="231"/>
      <c r="E338" s="231"/>
      <c r="F338" s="233"/>
      <c r="G338" s="231"/>
      <c r="H338" s="231"/>
      <c r="I338" s="231"/>
      <c r="J338" s="231"/>
      <c r="K338" s="231"/>
      <c r="L338" s="231"/>
      <c r="M338" s="231"/>
      <c r="N338" s="231"/>
      <c r="O338" s="231"/>
      <c r="P338" s="231"/>
      <c r="Q338" s="231"/>
      <c r="R338" s="231"/>
      <c r="S338" s="231"/>
      <c r="T338" s="231"/>
      <c r="U338" s="231"/>
      <c r="V338" s="231"/>
      <c r="W338" s="231"/>
      <c r="X338" s="231"/>
      <c r="Y338" s="231"/>
      <c r="Z338" s="231"/>
    </row>
    <row r="339" spans="1:26">
      <c r="A339" s="232"/>
      <c r="B339" s="231"/>
      <c r="C339" s="231"/>
      <c r="D339" s="231"/>
      <c r="E339" s="231"/>
      <c r="F339" s="233"/>
      <c r="G339" s="231"/>
      <c r="H339" s="231"/>
      <c r="I339" s="231"/>
      <c r="J339" s="231"/>
      <c r="K339" s="231"/>
      <c r="L339" s="231"/>
      <c r="M339" s="231"/>
      <c r="N339" s="231"/>
      <c r="O339" s="231"/>
      <c r="P339" s="231"/>
      <c r="Q339" s="231"/>
      <c r="R339" s="231"/>
      <c r="S339" s="231"/>
      <c r="T339" s="231"/>
      <c r="U339" s="231"/>
      <c r="V339" s="231"/>
      <c r="W339" s="231"/>
      <c r="X339" s="231"/>
      <c r="Y339" s="231"/>
      <c r="Z339" s="231"/>
    </row>
    <row r="340" spans="1:26">
      <c r="A340" s="232"/>
      <c r="B340" s="231"/>
      <c r="C340" s="231"/>
      <c r="D340" s="231"/>
      <c r="E340" s="231"/>
      <c r="F340" s="233"/>
      <c r="G340" s="231"/>
      <c r="H340" s="231"/>
      <c r="I340" s="231"/>
      <c r="J340" s="231"/>
      <c r="K340" s="231"/>
      <c r="L340" s="231"/>
      <c r="M340" s="231"/>
      <c r="N340" s="231"/>
      <c r="O340" s="231"/>
      <c r="P340" s="231"/>
      <c r="Q340" s="231"/>
      <c r="R340" s="231"/>
      <c r="S340" s="231"/>
      <c r="T340" s="231"/>
      <c r="U340" s="231"/>
      <c r="V340" s="231"/>
      <c r="W340" s="231"/>
      <c r="X340" s="231"/>
      <c r="Y340" s="231"/>
      <c r="Z340" s="231"/>
    </row>
    <row r="341" spans="1:26">
      <c r="A341" s="232"/>
      <c r="B341" s="231"/>
      <c r="C341" s="231"/>
      <c r="D341" s="231"/>
      <c r="E341" s="231"/>
      <c r="F341" s="233"/>
      <c r="G341" s="231"/>
      <c r="H341" s="231"/>
      <c r="I341" s="231"/>
      <c r="J341" s="231"/>
      <c r="K341" s="231"/>
      <c r="L341" s="231"/>
      <c r="M341" s="231"/>
      <c r="N341" s="231"/>
      <c r="O341" s="231"/>
      <c r="P341" s="231"/>
      <c r="Q341" s="231"/>
      <c r="R341" s="231"/>
      <c r="S341" s="231"/>
      <c r="T341" s="231"/>
      <c r="U341" s="231"/>
      <c r="V341" s="231"/>
      <c r="W341" s="231"/>
      <c r="X341" s="231"/>
      <c r="Y341" s="231"/>
      <c r="Z341" s="231"/>
    </row>
    <row r="342" spans="1:26">
      <c r="A342" s="232"/>
      <c r="B342" s="231"/>
      <c r="C342" s="231"/>
      <c r="D342" s="231"/>
      <c r="E342" s="231"/>
      <c r="F342" s="233"/>
      <c r="G342" s="231"/>
      <c r="H342" s="231"/>
      <c r="I342" s="231"/>
      <c r="J342" s="231"/>
      <c r="K342" s="231"/>
      <c r="L342" s="231"/>
      <c r="M342" s="231"/>
      <c r="N342" s="231"/>
      <c r="O342" s="231"/>
      <c r="P342" s="231"/>
      <c r="Q342" s="231"/>
      <c r="R342" s="231"/>
      <c r="S342" s="231"/>
      <c r="T342" s="231"/>
      <c r="U342" s="231"/>
      <c r="V342" s="231"/>
      <c r="W342" s="231"/>
      <c r="X342" s="231"/>
      <c r="Y342" s="231"/>
      <c r="Z342" s="231"/>
    </row>
    <row r="343" spans="1:26">
      <c r="A343" s="232"/>
      <c r="B343" s="231"/>
      <c r="C343" s="231"/>
      <c r="D343" s="231"/>
      <c r="E343" s="231"/>
      <c r="F343" s="233"/>
      <c r="G343" s="231"/>
      <c r="H343" s="231"/>
      <c r="I343" s="231"/>
      <c r="J343" s="231"/>
      <c r="K343" s="231"/>
      <c r="L343" s="231"/>
      <c r="M343" s="231"/>
      <c r="N343" s="231"/>
      <c r="O343" s="231"/>
      <c r="P343" s="231"/>
      <c r="Q343" s="231"/>
      <c r="R343" s="231"/>
      <c r="S343" s="231"/>
      <c r="T343" s="231"/>
      <c r="U343" s="231"/>
      <c r="V343" s="231"/>
      <c r="W343" s="231"/>
      <c r="X343" s="231"/>
      <c r="Y343" s="231"/>
      <c r="Z343" s="231"/>
    </row>
    <row r="344" spans="1:26">
      <c r="A344" s="232"/>
      <c r="B344" s="231"/>
      <c r="C344" s="231"/>
      <c r="D344" s="231"/>
      <c r="E344" s="231"/>
      <c r="F344" s="233"/>
      <c r="G344" s="231"/>
      <c r="H344" s="231"/>
      <c r="I344" s="231"/>
      <c r="J344" s="231"/>
      <c r="K344" s="231"/>
      <c r="L344" s="231"/>
      <c r="M344" s="231"/>
      <c r="N344" s="231"/>
      <c r="O344" s="231"/>
      <c r="P344" s="231"/>
      <c r="Q344" s="231"/>
      <c r="R344" s="231"/>
      <c r="S344" s="231"/>
      <c r="T344" s="231"/>
      <c r="U344" s="231"/>
      <c r="V344" s="231"/>
      <c r="W344" s="231"/>
      <c r="X344" s="231"/>
      <c r="Y344" s="231"/>
      <c r="Z344" s="231"/>
    </row>
    <row r="345" spans="1:26">
      <c r="A345" s="232"/>
      <c r="B345" s="231"/>
      <c r="C345" s="231"/>
      <c r="D345" s="231"/>
      <c r="E345" s="231"/>
      <c r="F345" s="233"/>
      <c r="G345" s="231"/>
      <c r="H345" s="231"/>
      <c r="I345" s="231"/>
      <c r="J345" s="231"/>
      <c r="K345" s="231"/>
      <c r="L345" s="231"/>
      <c r="M345" s="231"/>
      <c r="N345" s="231"/>
      <c r="O345" s="231"/>
      <c r="P345" s="231"/>
      <c r="Q345" s="231"/>
      <c r="R345" s="231"/>
      <c r="S345" s="231"/>
      <c r="T345" s="231"/>
      <c r="U345" s="231"/>
      <c r="V345" s="231"/>
      <c r="W345" s="231"/>
      <c r="X345" s="231"/>
      <c r="Y345" s="231"/>
      <c r="Z345" s="231"/>
    </row>
    <row r="346" spans="1:26">
      <c r="A346" s="232"/>
      <c r="B346" s="231"/>
      <c r="C346" s="231"/>
      <c r="D346" s="231"/>
      <c r="E346" s="231"/>
      <c r="F346" s="233"/>
      <c r="G346" s="231"/>
      <c r="H346" s="231"/>
      <c r="I346" s="231"/>
      <c r="J346" s="231"/>
      <c r="K346" s="231"/>
      <c r="L346" s="231"/>
      <c r="M346" s="231"/>
      <c r="N346" s="231"/>
      <c r="O346" s="231"/>
      <c r="P346" s="231"/>
      <c r="Q346" s="231"/>
      <c r="R346" s="231"/>
      <c r="S346" s="231"/>
      <c r="T346" s="231"/>
      <c r="U346" s="231"/>
      <c r="V346" s="231"/>
      <c r="W346" s="231"/>
      <c r="X346" s="231"/>
      <c r="Y346" s="231"/>
      <c r="Z346" s="231"/>
    </row>
    <row r="347" spans="1:26">
      <c r="A347" s="232"/>
      <c r="B347" s="231"/>
      <c r="C347" s="231"/>
      <c r="D347" s="231"/>
      <c r="E347" s="231"/>
      <c r="F347" s="233"/>
      <c r="G347" s="231"/>
      <c r="H347" s="231"/>
      <c r="I347" s="231"/>
      <c r="J347" s="231"/>
      <c r="K347" s="231"/>
      <c r="L347" s="231"/>
      <c r="M347" s="231"/>
      <c r="N347" s="231"/>
      <c r="O347" s="231"/>
      <c r="P347" s="231"/>
      <c r="Q347" s="231"/>
      <c r="R347" s="231"/>
      <c r="S347" s="231"/>
      <c r="T347" s="231"/>
      <c r="U347" s="231"/>
      <c r="V347" s="231"/>
      <c r="W347" s="231"/>
      <c r="X347" s="231"/>
      <c r="Y347" s="231"/>
      <c r="Z347" s="231"/>
    </row>
    <row r="348" spans="1:26">
      <c r="A348" s="232"/>
      <c r="B348" s="231"/>
      <c r="C348" s="231"/>
      <c r="D348" s="231"/>
      <c r="E348" s="231"/>
      <c r="F348" s="233"/>
      <c r="G348" s="231"/>
      <c r="H348" s="231"/>
      <c r="I348" s="231"/>
      <c r="J348" s="231"/>
      <c r="K348" s="231"/>
      <c r="L348" s="231"/>
      <c r="M348" s="231"/>
      <c r="N348" s="231"/>
      <c r="O348" s="231"/>
      <c r="P348" s="231"/>
      <c r="Q348" s="231"/>
      <c r="R348" s="231"/>
      <c r="S348" s="231"/>
      <c r="T348" s="231"/>
      <c r="U348" s="231"/>
      <c r="V348" s="231"/>
      <c r="W348" s="231"/>
      <c r="X348" s="231"/>
      <c r="Y348" s="231"/>
      <c r="Z348" s="231"/>
    </row>
    <row r="349" spans="1:26">
      <c r="A349" s="232"/>
      <c r="B349" s="231"/>
      <c r="C349" s="231"/>
      <c r="D349" s="231"/>
      <c r="E349" s="231"/>
      <c r="F349" s="233"/>
      <c r="G349" s="231"/>
      <c r="H349" s="231"/>
      <c r="I349" s="231"/>
      <c r="J349" s="231"/>
      <c r="K349" s="231"/>
      <c r="L349" s="231"/>
      <c r="M349" s="231"/>
      <c r="N349" s="231"/>
      <c r="O349" s="231"/>
      <c r="P349" s="231"/>
      <c r="Q349" s="231"/>
      <c r="R349" s="231"/>
      <c r="S349" s="231"/>
      <c r="T349" s="231"/>
      <c r="U349" s="231"/>
      <c r="V349" s="231"/>
      <c r="W349" s="231"/>
      <c r="X349" s="231"/>
      <c r="Y349" s="231"/>
      <c r="Z349" s="231"/>
    </row>
    <row r="350" spans="1:26">
      <c r="A350" s="232"/>
      <c r="B350" s="231"/>
      <c r="C350" s="231"/>
      <c r="D350" s="231"/>
      <c r="E350" s="231"/>
      <c r="F350" s="233"/>
      <c r="G350" s="231"/>
      <c r="H350" s="231"/>
      <c r="I350" s="231"/>
      <c r="J350" s="231"/>
      <c r="K350" s="231"/>
      <c r="L350" s="231"/>
      <c r="M350" s="231"/>
      <c r="N350" s="231"/>
      <c r="O350" s="231"/>
      <c r="P350" s="231"/>
      <c r="Q350" s="231"/>
      <c r="R350" s="231"/>
      <c r="S350" s="231"/>
      <c r="T350" s="231"/>
      <c r="U350" s="231"/>
      <c r="V350" s="231"/>
      <c r="W350" s="231"/>
      <c r="X350" s="231"/>
      <c r="Y350" s="231"/>
      <c r="Z350" s="231"/>
    </row>
    <row r="351" spans="1:26">
      <c r="A351" s="232"/>
      <c r="B351" s="231"/>
      <c r="C351" s="231"/>
      <c r="D351" s="231"/>
      <c r="E351" s="231"/>
      <c r="F351" s="233"/>
      <c r="G351" s="231"/>
      <c r="H351" s="231"/>
      <c r="I351" s="231"/>
      <c r="J351" s="231"/>
      <c r="K351" s="231"/>
      <c r="L351" s="231"/>
      <c r="M351" s="231"/>
      <c r="N351" s="231"/>
      <c r="O351" s="231"/>
      <c r="P351" s="231"/>
      <c r="Q351" s="231"/>
      <c r="R351" s="231"/>
      <c r="S351" s="231"/>
      <c r="T351" s="231"/>
      <c r="U351" s="231"/>
      <c r="V351" s="231"/>
      <c r="W351" s="231"/>
      <c r="X351" s="231"/>
      <c r="Y351" s="231"/>
      <c r="Z351" s="231"/>
    </row>
    <row r="352" spans="1:26">
      <c r="A352" s="232"/>
      <c r="B352" s="231"/>
      <c r="C352" s="231"/>
      <c r="D352" s="231"/>
      <c r="E352" s="231"/>
      <c r="F352" s="233"/>
      <c r="G352" s="231"/>
      <c r="H352" s="231"/>
      <c r="I352" s="231"/>
      <c r="J352" s="231"/>
      <c r="K352" s="231"/>
      <c r="L352" s="231"/>
      <c r="M352" s="231"/>
      <c r="N352" s="231"/>
      <c r="O352" s="231"/>
      <c r="P352" s="231"/>
      <c r="Q352" s="231"/>
      <c r="R352" s="231"/>
      <c r="S352" s="231"/>
      <c r="T352" s="231"/>
      <c r="U352" s="231"/>
      <c r="V352" s="231"/>
      <c r="W352" s="231"/>
      <c r="X352" s="231"/>
      <c r="Y352" s="231"/>
      <c r="Z352" s="231"/>
    </row>
    <row r="353" spans="1:26">
      <c r="A353" s="232"/>
      <c r="B353" s="231"/>
      <c r="C353" s="231"/>
      <c r="D353" s="231"/>
      <c r="E353" s="231"/>
      <c r="F353" s="233"/>
      <c r="G353" s="231"/>
      <c r="H353" s="231"/>
      <c r="I353" s="231"/>
      <c r="J353" s="231"/>
      <c r="K353" s="231"/>
      <c r="L353" s="231"/>
      <c r="M353" s="231"/>
      <c r="N353" s="231"/>
      <c r="O353" s="231"/>
      <c r="P353" s="231"/>
      <c r="Q353" s="231"/>
      <c r="R353" s="231"/>
      <c r="S353" s="231"/>
      <c r="T353" s="231"/>
      <c r="U353" s="231"/>
      <c r="V353" s="231"/>
      <c r="W353" s="231"/>
      <c r="X353" s="231"/>
      <c r="Y353" s="231"/>
      <c r="Z353" s="231"/>
    </row>
    <row r="354" spans="1:26">
      <c r="A354" s="232"/>
      <c r="B354" s="231"/>
      <c r="C354" s="231"/>
      <c r="D354" s="231"/>
      <c r="E354" s="231"/>
      <c r="F354" s="233"/>
      <c r="G354" s="231"/>
      <c r="H354" s="231"/>
      <c r="I354" s="231"/>
      <c r="J354" s="231"/>
      <c r="K354" s="231"/>
      <c r="L354" s="231"/>
      <c r="M354" s="231"/>
      <c r="N354" s="231"/>
      <c r="O354" s="231"/>
      <c r="P354" s="231"/>
      <c r="Q354" s="231"/>
      <c r="R354" s="231"/>
      <c r="S354" s="231"/>
      <c r="T354" s="231"/>
      <c r="U354" s="231"/>
      <c r="V354" s="231"/>
      <c r="W354" s="231"/>
      <c r="X354" s="231"/>
      <c r="Y354" s="231"/>
      <c r="Z354" s="231"/>
    </row>
    <row r="355" spans="1:26">
      <c r="A355" s="232"/>
      <c r="B355" s="231"/>
      <c r="C355" s="231"/>
      <c r="D355" s="231"/>
      <c r="E355" s="231"/>
      <c r="F355" s="233"/>
      <c r="G355" s="231"/>
      <c r="H355" s="231"/>
      <c r="I355" s="231"/>
      <c r="J355" s="231"/>
      <c r="K355" s="231"/>
      <c r="L355" s="231"/>
      <c r="M355" s="231"/>
      <c r="N355" s="231"/>
      <c r="O355" s="231"/>
      <c r="P355" s="231"/>
      <c r="Q355" s="231"/>
      <c r="R355" s="231"/>
      <c r="S355" s="231"/>
      <c r="T355" s="231"/>
      <c r="U355" s="231"/>
      <c r="V355" s="231"/>
      <c r="W355" s="231"/>
      <c r="X355" s="231"/>
      <c r="Y355" s="231"/>
      <c r="Z355" s="231"/>
    </row>
    <row r="356" spans="1:26">
      <c r="A356" s="232"/>
      <c r="B356" s="231"/>
      <c r="C356" s="231"/>
      <c r="D356" s="231"/>
      <c r="E356" s="231"/>
      <c r="F356" s="233"/>
      <c r="G356" s="231"/>
      <c r="H356" s="231"/>
      <c r="I356" s="231"/>
      <c r="J356" s="231"/>
      <c r="K356" s="231"/>
      <c r="L356" s="231"/>
      <c r="M356" s="231"/>
      <c r="N356" s="231"/>
      <c r="O356" s="231"/>
      <c r="P356" s="231"/>
      <c r="Q356" s="231"/>
      <c r="R356" s="231"/>
      <c r="S356" s="231"/>
      <c r="T356" s="231"/>
      <c r="U356" s="231"/>
      <c r="V356" s="231"/>
      <c r="W356" s="231"/>
      <c r="X356" s="231"/>
      <c r="Y356" s="231"/>
      <c r="Z356" s="231"/>
    </row>
    <row r="357" spans="1:26">
      <c r="A357" s="232"/>
      <c r="B357" s="231"/>
      <c r="C357" s="231"/>
      <c r="D357" s="231"/>
      <c r="E357" s="231"/>
      <c r="F357" s="233"/>
      <c r="G357" s="231"/>
      <c r="H357" s="231"/>
      <c r="I357" s="231"/>
      <c r="J357" s="231"/>
      <c r="K357" s="231"/>
      <c r="L357" s="231"/>
      <c r="M357" s="231"/>
      <c r="N357" s="231"/>
      <c r="O357" s="231"/>
      <c r="P357" s="231"/>
      <c r="Q357" s="231"/>
      <c r="R357" s="231"/>
      <c r="S357" s="231"/>
      <c r="T357" s="231"/>
      <c r="U357" s="231"/>
      <c r="V357" s="231"/>
      <c r="W357" s="231"/>
      <c r="X357" s="231"/>
      <c r="Y357" s="231"/>
      <c r="Z357" s="231"/>
    </row>
    <row r="358" spans="1:26">
      <c r="A358" s="232"/>
      <c r="B358" s="231"/>
      <c r="C358" s="231"/>
      <c r="D358" s="231"/>
      <c r="E358" s="231"/>
      <c r="F358" s="233"/>
      <c r="G358" s="231"/>
      <c r="H358" s="231"/>
      <c r="I358" s="231"/>
      <c r="J358" s="231"/>
      <c r="K358" s="231"/>
      <c r="L358" s="231"/>
      <c r="M358" s="231"/>
      <c r="N358" s="231"/>
      <c r="O358" s="231"/>
      <c r="P358" s="231"/>
      <c r="Q358" s="231"/>
      <c r="R358" s="231"/>
      <c r="S358" s="231"/>
      <c r="T358" s="231"/>
      <c r="U358" s="231"/>
      <c r="V358" s="231"/>
      <c r="W358" s="231"/>
      <c r="X358" s="231"/>
      <c r="Y358" s="231"/>
      <c r="Z358" s="231"/>
    </row>
    <row r="359" spans="1:26">
      <c r="A359" s="232"/>
      <c r="B359" s="231"/>
      <c r="C359" s="231"/>
      <c r="D359" s="231"/>
      <c r="E359" s="231"/>
      <c r="F359" s="233"/>
      <c r="G359" s="231"/>
      <c r="H359" s="231"/>
      <c r="I359" s="231"/>
      <c r="J359" s="231"/>
      <c r="K359" s="231"/>
      <c r="L359" s="231"/>
      <c r="M359" s="231"/>
      <c r="N359" s="231"/>
      <c r="O359" s="231"/>
      <c r="P359" s="231"/>
      <c r="Q359" s="231"/>
      <c r="R359" s="231"/>
      <c r="S359" s="231"/>
      <c r="T359" s="231"/>
      <c r="U359" s="231"/>
      <c r="V359" s="231"/>
      <c r="W359" s="231"/>
      <c r="X359" s="231"/>
      <c r="Y359" s="231"/>
      <c r="Z359" s="231"/>
    </row>
    <row r="360" spans="1:26">
      <c r="A360" s="232"/>
      <c r="B360" s="231"/>
      <c r="C360" s="231"/>
      <c r="D360" s="231"/>
      <c r="E360" s="231"/>
      <c r="F360" s="233"/>
      <c r="G360" s="231"/>
      <c r="H360" s="231"/>
      <c r="I360" s="231"/>
      <c r="J360" s="231"/>
      <c r="K360" s="231"/>
      <c r="L360" s="231"/>
      <c r="M360" s="231"/>
      <c r="N360" s="231"/>
      <c r="O360" s="231"/>
      <c r="P360" s="231"/>
      <c r="Q360" s="231"/>
      <c r="R360" s="231"/>
      <c r="S360" s="231"/>
      <c r="T360" s="231"/>
      <c r="U360" s="231"/>
      <c r="V360" s="231"/>
      <c r="W360" s="231"/>
      <c r="X360" s="231"/>
      <c r="Y360" s="231"/>
      <c r="Z360" s="231"/>
    </row>
    <row r="361" spans="1:26">
      <c r="A361" s="232"/>
      <c r="B361" s="231"/>
      <c r="C361" s="231"/>
      <c r="D361" s="231"/>
      <c r="E361" s="231"/>
      <c r="F361" s="233"/>
      <c r="G361" s="231"/>
      <c r="H361" s="231"/>
      <c r="I361" s="231"/>
      <c r="J361" s="231"/>
      <c r="K361" s="231"/>
      <c r="L361" s="231"/>
      <c r="M361" s="231"/>
      <c r="N361" s="231"/>
      <c r="O361" s="231"/>
      <c r="P361" s="231"/>
      <c r="Q361" s="231"/>
      <c r="R361" s="231"/>
      <c r="S361" s="231"/>
      <c r="T361" s="231"/>
      <c r="U361" s="231"/>
      <c r="V361" s="231"/>
      <c r="W361" s="231"/>
      <c r="X361" s="231"/>
      <c r="Y361" s="231"/>
      <c r="Z361" s="231"/>
    </row>
    <row r="362" spans="1:26">
      <c r="A362" s="232"/>
      <c r="B362" s="231"/>
      <c r="C362" s="231"/>
      <c r="D362" s="231"/>
      <c r="E362" s="231"/>
      <c r="F362" s="233"/>
      <c r="G362" s="231"/>
      <c r="H362" s="231"/>
      <c r="I362" s="231"/>
      <c r="J362" s="231"/>
      <c r="K362" s="231"/>
      <c r="L362" s="231"/>
      <c r="M362" s="231"/>
      <c r="N362" s="231"/>
      <c r="O362" s="231"/>
      <c r="P362" s="231"/>
      <c r="Q362" s="231"/>
      <c r="R362" s="231"/>
      <c r="S362" s="231"/>
      <c r="T362" s="231"/>
      <c r="U362" s="231"/>
      <c r="V362" s="231"/>
      <c r="W362" s="231"/>
      <c r="X362" s="231"/>
      <c r="Y362" s="231"/>
      <c r="Z362" s="231"/>
    </row>
    <row r="363" spans="1:26">
      <c r="A363" s="232"/>
      <c r="B363" s="231"/>
      <c r="C363" s="231"/>
      <c r="D363" s="231"/>
      <c r="E363" s="231"/>
      <c r="F363" s="233"/>
      <c r="G363" s="231"/>
      <c r="H363" s="231"/>
      <c r="I363" s="231"/>
      <c r="J363" s="231"/>
      <c r="K363" s="231"/>
      <c r="L363" s="231"/>
      <c r="M363" s="231"/>
      <c r="N363" s="231"/>
      <c r="O363" s="231"/>
      <c r="P363" s="231"/>
      <c r="Q363" s="231"/>
      <c r="R363" s="231"/>
      <c r="S363" s="231"/>
      <c r="T363" s="231"/>
      <c r="U363" s="231"/>
      <c r="V363" s="231"/>
      <c r="W363" s="231"/>
      <c r="X363" s="231"/>
      <c r="Y363" s="231"/>
      <c r="Z363" s="231"/>
    </row>
    <row r="364" spans="1:26">
      <c r="A364" s="232"/>
      <c r="B364" s="231"/>
      <c r="C364" s="231"/>
      <c r="D364" s="231"/>
      <c r="E364" s="231"/>
      <c r="F364" s="233"/>
      <c r="G364" s="231"/>
      <c r="H364" s="231"/>
      <c r="I364" s="231"/>
      <c r="J364" s="231"/>
      <c r="K364" s="231"/>
      <c r="L364" s="231"/>
      <c r="M364" s="231"/>
      <c r="N364" s="231"/>
      <c r="O364" s="231"/>
      <c r="P364" s="231"/>
      <c r="Q364" s="231"/>
      <c r="R364" s="231"/>
      <c r="S364" s="231"/>
      <c r="T364" s="231"/>
      <c r="U364" s="231"/>
      <c r="V364" s="231"/>
      <c r="W364" s="231"/>
      <c r="X364" s="231"/>
      <c r="Y364" s="231"/>
      <c r="Z364" s="231"/>
    </row>
    <row r="365" spans="1:26">
      <c r="A365" s="232"/>
      <c r="B365" s="231"/>
      <c r="C365" s="231"/>
      <c r="D365" s="231"/>
      <c r="E365" s="231"/>
      <c r="F365" s="233"/>
      <c r="G365" s="231"/>
      <c r="H365" s="231"/>
      <c r="I365" s="231"/>
      <c r="J365" s="231"/>
      <c r="K365" s="231"/>
      <c r="L365" s="231"/>
      <c r="M365" s="231"/>
      <c r="N365" s="231"/>
      <c r="O365" s="231"/>
      <c r="P365" s="231"/>
      <c r="Q365" s="231"/>
      <c r="R365" s="231"/>
      <c r="S365" s="231"/>
      <c r="T365" s="231"/>
      <c r="U365" s="231"/>
      <c r="V365" s="231"/>
      <c r="W365" s="231"/>
      <c r="X365" s="231"/>
      <c r="Y365" s="231"/>
      <c r="Z365" s="231"/>
    </row>
    <row r="366" spans="1:26">
      <c r="A366" s="232"/>
      <c r="B366" s="231"/>
      <c r="C366" s="231"/>
      <c r="D366" s="231"/>
      <c r="E366" s="231"/>
      <c r="F366" s="233"/>
      <c r="G366" s="231"/>
      <c r="H366" s="231"/>
      <c r="I366" s="231"/>
      <c r="J366" s="231"/>
      <c r="K366" s="231"/>
      <c r="L366" s="231"/>
      <c r="M366" s="231"/>
      <c r="N366" s="231"/>
      <c r="O366" s="231"/>
      <c r="P366" s="231"/>
      <c r="Q366" s="231"/>
      <c r="R366" s="231"/>
      <c r="S366" s="231"/>
      <c r="T366" s="231"/>
      <c r="U366" s="231"/>
      <c r="V366" s="231"/>
      <c r="W366" s="231"/>
      <c r="X366" s="231"/>
      <c r="Y366" s="231"/>
      <c r="Z366" s="231"/>
    </row>
    <row r="367" spans="1:26">
      <c r="A367" s="232"/>
      <c r="B367" s="231"/>
      <c r="C367" s="231"/>
      <c r="D367" s="231"/>
      <c r="E367" s="231"/>
      <c r="F367" s="233"/>
      <c r="G367" s="231"/>
      <c r="H367" s="231"/>
      <c r="I367" s="231"/>
      <c r="J367" s="231"/>
      <c r="K367" s="231"/>
      <c r="L367" s="231"/>
      <c r="M367" s="231"/>
      <c r="N367" s="231"/>
      <c r="O367" s="231"/>
      <c r="P367" s="231"/>
      <c r="Q367" s="231"/>
      <c r="R367" s="231"/>
      <c r="S367" s="231"/>
      <c r="T367" s="231"/>
      <c r="U367" s="231"/>
      <c r="V367" s="231"/>
      <c r="W367" s="231"/>
      <c r="X367" s="231"/>
      <c r="Y367" s="231"/>
      <c r="Z367" s="231"/>
    </row>
    <row r="368" spans="1:26">
      <c r="A368" s="232"/>
      <c r="B368" s="231"/>
      <c r="C368" s="231"/>
      <c r="D368" s="231"/>
      <c r="E368" s="231"/>
      <c r="F368" s="233"/>
      <c r="G368" s="231"/>
      <c r="H368" s="231"/>
      <c r="I368" s="231"/>
      <c r="J368" s="231"/>
      <c r="K368" s="231"/>
      <c r="L368" s="231"/>
      <c r="M368" s="231"/>
      <c r="N368" s="231"/>
      <c r="O368" s="231"/>
      <c r="P368" s="231"/>
      <c r="Q368" s="231"/>
      <c r="R368" s="231"/>
      <c r="S368" s="231"/>
      <c r="T368" s="231"/>
      <c r="U368" s="231"/>
      <c r="V368" s="231"/>
      <c r="W368" s="231"/>
      <c r="X368" s="231"/>
      <c r="Y368" s="231"/>
      <c r="Z368" s="231"/>
    </row>
    <row r="369" spans="1:26">
      <c r="A369" s="232"/>
      <c r="B369" s="231"/>
      <c r="C369" s="231"/>
      <c r="D369" s="231"/>
      <c r="E369" s="231"/>
      <c r="F369" s="233"/>
      <c r="G369" s="231"/>
      <c r="H369" s="231"/>
      <c r="I369" s="231"/>
      <c r="J369" s="231"/>
      <c r="K369" s="231"/>
      <c r="L369" s="231"/>
      <c r="M369" s="231"/>
      <c r="N369" s="231"/>
      <c r="O369" s="231"/>
      <c r="P369" s="231"/>
      <c r="Q369" s="231"/>
      <c r="R369" s="231"/>
      <c r="S369" s="231"/>
      <c r="T369" s="231"/>
      <c r="U369" s="231"/>
      <c r="V369" s="231"/>
      <c r="W369" s="231"/>
      <c r="X369" s="231"/>
      <c r="Y369" s="231"/>
      <c r="Z369" s="231"/>
    </row>
    <row r="370" spans="1:26">
      <c r="A370" s="232"/>
      <c r="B370" s="231"/>
      <c r="C370" s="231"/>
      <c r="D370" s="231"/>
      <c r="E370" s="231"/>
      <c r="F370" s="233"/>
      <c r="G370" s="231"/>
      <c r="H370" s="231"/>
      <c r="I370" s="231"/>
      <c r="J370" s="231"/>
      <c r="K370" s="231"/>
      <c r="L370" s="231"/>
      <c r="M370" s="231"/>
      <c r="N370" s="231"/>
      <c r="O370" s="231"/>
      <c r="P370" s="231"/>
      <c r="Q370" s="231"/>
      <c r="R370" s="231"/>
      <c r="S370" s="231"/>
      <c r="T370" s="231"/>
      <c r="U370" s="231"/>
      <c r="V370" s="231"/>
      <c r="W370" s="231"/>
      <c r="X370" s="231"/>
      <c r="Y370" s="231"/>
      <c r="Z370" s="231"/>
    </row>
    <row r="371" spans="1:26">
      <c r="A371" s="232"/>
      <c r="B371" s="231"/>
      <c r="C371" s="231"/>
      <c r="D371" s="231"/>
      <c r="E371" s="231"/>
      <c r="F371" s="233"/>
      <c r="G371" s="231"/>
      <c r="H371" s="231"/>
      <c r="I371" s="231"/>
      <c r="J371" s="231"/>
      <c r="K371" s="231"/>
      <c r="L371" s="231"/>
      <c r="M371" s="231"/>
      <c r="N371" s="231"/>
      <c r="O371" s="231"/>
      <c r="P371" s="231"/>
      <c r="Q371" s="231"/>
      <c r="R371" s="231"/>
      <c r="S371" s="231"/>
      <c r="T371" s="231"/>
      <c r="U371" s="231"/>
      <c r="V371" s="231"/>
      <c r="W371" s="231"/>
      <c r="X371" s="231"/>
      <c r="Y371" s="231"/>
      <c r="Z371" s="231"/>
    </row>
    <row r="372" spans="1:26">
      <c r="A372" s="232"/>
      <c r="B372" s="231"/>
      <c r="C372" s="231"/>
      <c r="D372" s="231"/>
      <c r="E372" s="231"/>
      <c r="F372" s="233"/>
      <c r="G372" s="231"/>
      <c r="H372" s="231"/>
      <c r="I372" s="231"/>
      <c r="J372" s="231"/>
      <c r="K372" s="231"/>
      <c r="L372" s="231"/>
      <c r="M372" s="231"/>
      <c r="N372" s="231"/>
      <c r="O372" s="231"/>
      <c r="P372" s="231"/>
      <c r="Q372" s="231"/>
      <c r="R372" s="231"/>
      <c r="S372" s="231"/>
      <c r="T372" s="231"/>
      <c r="U372" s="231"/>
      <c r="V372" s="231"/>
      <c r="W372" s="231"/>
      <c r="X372" s="231"/>
      <c r="Y372" s="231"/>
      <c r="Z372" s="231"/>
    </row>
    <row r="373" spans="1:26">
      <c r="A373" s="232"/>
      <c r="B373" s="231"/>
      <c r="C373" s="231"/>
      <c r="D373" s="231"/>
      <c r="E373" s="231"/>
      <c r="F373" s="233"/>
      <c r="G373" s="231"/>
      <c r="H373" s="231"/>
      <c r="I373" s="231"/>
      <c r="J373" s="231"/>
      <c r="K373" s="231"/>
      <c r="L373" s="231"/>
      <c r="M373" s="231"/>
      <c r="N373" s="231"/>
      <c r="O373" s="231"/>
      <c r="P373" s="231"/>
      <c r="Q373" s="231"/>
      <c r="R373" s="231"/>
      <c r="S373" s="231"/>
      <c r="T373" s="231"/>
      <c r="U373" s="231"/>
      <c r="V373" s="231"/>
      <c r="W373" s="231"/>
      <c r="X373" s="231"/>
      <c r="Y373" s="231"/>
      <c r="Z373" s="231"/>
    </row>
    <row r="374" spans="1:26">
      <c r="A374" s="232"/>
      <c r="B374" s="231"/>
      <c r="C374" s="231"/>
      <c r="D374" s="231"/>
      <c r="E374" s="231"/>
      <c r="F374" s="233"/>
      <c r="G374" s="231"/>
      <c r="H374" s="231"/>
      <c r="I374" s="231"/>
      <c r="J374" s="231"/>
      <c r="K374" s="231"/>
      <c r="L374" s="231"/>
      <c r="M374" s="231"/>
      <c r="N374" s="231"/>
      <c r="O374" s="231"/>
      <c r="P374" s="231"/>
      <c r="Q374" s="231"/>
      <c r="R374" s="231"/>
      <c r="S374" s="231"/>
      <c r="T374" s="231"/>
      <c r="U374" s="231"/>
      <c r="V374" s="231"/>
      <c r="W374" s="231"/>
      <c r="X374" s="231"/>
      <c r="Y374" s="231"/>
      <c r="Z374" s="231"/>
    </row>
    <row r="375" spans="1:26">
      <c r="A375" s="232"/>
      <c r="B375" s="231"/>
      <c r="C375" s="231"/>
      <c r="D375" s="231"/>
      <c r="E375" s="231"/>
      <c r="F375" s="233"/>
      <c r="G375" s="231"/>
      <c r="H375" s="231"/>
      <c r="I375" s="231"/>
      <c r="J375" s="231"/>
      <c r="K375" s="231"/>
      <c r="L375" s="231"/>
      <c r="M375" s="231"/>
      <c r="N375" s="231"/>
      <c r="O375" s="231"/>
      <c r="P375" s="231"/>
      <c r="Q375" s="231"/>
      <c r="R375" s="231"/>
      <c r="S375" s="231"/>
      <c r="T375" s="231"/>
      <c r="U375" s="231"/>
      <c r="V375" s="231"/>
      <c r="W375" s="231"/>
      <c r="X375" s="231"/>
      <c r="Y375" s="231"/>
      <c r="Z375" s="231"/>
    </row>
    <row r="376" spans="1:26">
      <c r="A376" s="232"/>
      <c r="B376" s="231"/>
      <c r="C376" s="231"/>
      <c r="D376" s="231"/>
      <c r="E376" s="231"/>
      <c r="F376" s="233"/>
      <c r="G376" s="231"/>
      <c r="H376" s="231"/>
      <c r="I376" s="231"/>
      <c r="J376" s="231"/>
      <c r="K376" s="231"/>
      <c r="L376" s="231"/>
      <c r="M376" s="231"/>
      <c r="N376" s="231"/>
      <c r="O376" s="231"/>
      <c r="P376" s="231"/>
      <c r="Q376" s="231"/>
      <c r="R376" s="231"/>
      <c r="S376" s="231"/>
      <c r="T376" s="231"/>
      <c r="U376" s="231"/>
      <c r="V376" s="231"/>
      <c r="W376" s="231"/>
      <c r="X376" s="231"/>
      <c r="Y376" s="231"/>
      <c r="Z376" s="231"/>
    </row>
    <row r="377" spans="1:26">
      <c r="A377" s="232"/>
      <c r="B377" s="231"/>
      <c r="C377" s="231"/>
      <c r="D377" s="231"/>
      <c r="E377" s="231"/>
      <c r="F377" s="233"/>
      <c r="G377" s="231"/>
      <c r="H377" s="231"/>
      <c r="I377" s="231"/>
      <c r="J377" s="231"/>
      <c r="K377" s="231"/>
      <c r="L377" s="231"/>
      <c r="M377" s="231"/>
      <c r="N377" s="231"/>
      <c r="O377" s="231"/>
      <c r="P377" s="231"/>
      <c r="Q377" s="231"/>
      <c r="R377" s="231"/>
      <c r="S377" s="231"/>
      <c r="T377" s="231"/>
      <c r="U377" s="231"/>
      <c r="V377" s="231"/>
      <c r="W377" s="231"/>
      <c r="X377" s="231"/>
      <c r="Y377" s="231"/>
      <c r="Z377" s="231"/>
    </row>
    <row r="378" spans="1:26">
      <c r="A378" s="232"/>
      <c r="B378" s="231"/>
      <c r="C378" s="231"/>
      <c r="D378" s="231"/>
      <c r="E378" s="231"/>
      <c r="F378" s="233"/>
      <c r="G378" s="231"/>
      <c r="H378" s="231"/>
      <c r="I378" s="231"/>
      <c r="J378" s="231"/>
      <c r="K378" s="231"/>
      <c r="L378" s="231"/>
      <c r="M378" s="231"/>
      <c r="N378" s="231"/>
      <c r="O378" s="231"/>
      <c r="P378" s="231"/>
      <c r="Q378" s="231"/>
      <c r="R378" s="231"/>
      <c r="S378" s="231"/>
      <c r="T378" s="231"/>
      <c r="U378" s="231"/>
      <c r="V378" s="231"/>
      <c r="W378" s="231"/>
      <c r="X378" s="231"/>
      <c r="Y378" s="231"/>
      <c r="Z378" s="231"/>
    </row>
    <row r="379" spans="1:26">
      <c r="A379" s="232"/>
      <c r="B379" s="231"/>
      <c r="C379" s="231"/>
      <c r="D379" s="231"/>
      <c r="E379" s="231"/>
      <c r="F379" s="233"/>
      <c r="G379" s="231"/>
      <c r="H379" s="231"/>
      <c r="I379" s="231"/>
      <c r="J379" s="231"/>
      <c r="K379" s="231"/>
      <c r="L379" s="231"/>
      <c r="M379" s="231"/>
      <c r="N379" s="231"/>
      <c r="O379" s="231"/>
      <c r="P379" s="231"/>
      <c r="Q379" s="231"/>
      <c r="R379" s="231"/>
      <c r="S379" s="231"/>
      <c r="T379" s="231"/>
      <c r="U379" s="231"/>
      <c r="V379" s="231"/>
      <c r="W379" s="231"/>
      <c r="X379" s="231"/>
      <c r="Y379" s="231"/>
      <c r="Z379" s="231"/>
    </row>
    <row r="380" spans="1:26">
      <c r="A380" s="232"/>
      <c r="B380" s="231"/>
      <c r="C380" s="231"/>
      <c r="D380" s="231"/>
      <c r="E380" s="231"/>
      <c r="F380" s="233"/>
      <c r="G380" s="231"/>
      <c r="H380" s="231"/>
      <c r="I380" s="231"/>
      <c r="J380" s="231"/>
      <c r="K380" s="231"/>
      <c r="L380" s="231"/>
      <c r="M380" s="231"/>
      <c r="N380" s="231"/>
      <c r="O380" s="231"/>
      <c r="P380" s="231"/>
      <c r="Q380" s="231"/>
      <c r="R380" s="231"/>
      <c r="S380" s="231"/>
      <c r="T380" s="231"/>
      <c r="U380" s="231"/>
      <c r="V380" s="231"/>
      <c r="W380" s="231"/>
      <c r="X380" s="231"/>
      <c r="Y380" s="231"/>
      <c r="Z380" s="231"/>
    </row>
    <row r="381" spans="1:26">
      <c r="A381" s="232"/>
      <c r="B381" s="231"/>
      <c r="C381" s="231"/>
      <c r="D381" s="231"/>
      <c r="E381" s="231"/>
      <c r="F381" s="233"/>
      <c r="G381" s="231"/>
      <c r="H381" s="231"/>
      <c r="I381" s="231"/>
      <c r="J381" s="231"/>
      <c r="K381" s="231"/>
      <c r="L381" s="231"/>
      <c r="M381" s="231"/>
      <c r="N381" s="231"/>
      <c r="O381" s="231"/>
      <c r="P381" s="231"/>
      <c r="Q381" s="231"/>
      <c r="R381" s="231"/>
      <c r="S381" s="231"/>
      <c r="T381" s="231"/>
      <c r="U381" s="231"/>
      <c r="V381" s="231"/>
      <c r="W381" s="231"/>
      <c r="X381" s="231"/>
      <c r="Y381" s="231"/>
      <c r="Z381" s="231"/>
    </row>
    <row r="382" spans="1:26">
      <c r="A382" s="232"/>
      <c r="B382" s="231"/>
      <c r="C382" s="231"/>
      <c r="D382" s="231"/>
      <c r="E382" s="231"/>
      <c r="F382" s="233"/>
      <c r="G382" s="231"/>
      <c r="H382" s="231"/>
      <c r="I382" s="231"/>
      <c r="J382" s="231"/>
      <c r="K382" s="231"/>
      <c r="L382" s="231"/>
      <c r="M382" s="231"/>
      <c r="N382" s="231"/>
      <c r="O382" s="231"/>
      <c r="P382" s="231"/>
      <c r="Q382" s="231"/>
      <c r="R382" s="231"/>
      <c r="S382" s="231"/>
      <c r="T382" s="231"/>
      <c r="U382" s="231"/>
      <c r="V382" s="231"/>
      <c r="W382" s="231"/>
      <c r="X382" s="231"/>
      <c r="Y382" s="231"/>
      <c r="Z382" s="231"/>
    </row>
    <row r="383" spans="1:26">
      <c r="A383" s="232"/>
      <c r="B383" s="231"/>
      <c r="C383" s="231"/>
      <c r="D383" s="231"/>
      <c r="E383" s="231"/>
      <c r="F383" s="233"/>
      <c r="G383" s="231"/>
      <c r="H383" s="231"/>
      <c r="I383" s="231"/>
      <c r="J383" s="231"/>
      <c r="K383" s="231"/>
      <c r="L383" s="231"/>
      <c r="M383" s="231"/>
      <c r="N383" s="231"/>
      <c r="O383" s="231"/>
      <c r="P383" s="231"/>
      <c r="Q383" s="231"/>
      <c r="R383" s="231"/>
      <c r="S383" s="231"/>
      <c r="T383" s="231"/>
      <c r="U383" s="231"/>
      <c r="V383" s="231"/>
      <c r="W383" s="231"/>
      <c r="X383" s="231"/>
      <c r="Y383" s="231"/>
      <c r="Z383" s="231"/>
    </row>
    <row r="384" spans="1:26">
      <c r="A384" s="232"/>
      <c r="B384" s="231"/>
      <c r="C384" s="231"/>
      <c r="D384" s="231"/>
      <c r="E384" s="231"/>
      <c r="F384" s="233"/>
      <c r="G384" s="231"/>
      <c r="H384" s="231"/>
      <c r="I384" s="231"/>
      <c r="J384" s="231"/>
      <c r="K384" s="231"/>
      <c r="L384" s="231"/>
      <c r="M384" s="231"/>
      <c r="N384" s="231"/>
      <c r="O384" s="231"/>
      <c r="P384" s="231"/>
      <c r="Q384" s="231"/>
      <c r="R384" s="231"/>
      <c r="S384" s="231"/>
      <c r="T384" s="231"/>
      <c r="U384" s="231"/>
      <c r="V384" s="231"/>
      <c r="W384" s="231"/>
      <c r="X384" s="231"/>
      <c r="Y384" s="231"/>
      <c r="Z384" s="231"/>
    </row>
    <row r="385" spans="1:26">
      <c r="A385" s="232"/>
      <c r="B385" s="231"/>
      <c r="C385" s="231"/>
      <c r="D385" s="231"/>
      <c r="E385" s="231"/>
      <c r="F385" s="233"/>
      <c r="G385" s="231"/>
      <c r="H385" s="231"/>
      <c r="I385" s="231"/>
      <c r="J385" s="231"/>
      <c r="K385" s="231"/>
      <c r="L385" s="231"/>
      <c r="M385" s="231"/>
      <c r="N385" s="231"/>
      <c r="O385" s="231"/>
      <c r="P385" s="231"/>
      <c r="Q385" s="231"/>
      <c r="R385" s="231"/>
      <c r="S385" s="231"/>
      <c r="T385" s="231"/>
      <c r="U385" s="231"/>
      <c r="V385" s="231"/>
      <c r="W385" s="231"/>
      <c r="X385" s="231"/>
      <c r="Y385" s="231"/>
      <c r="Z385" s="231"/>
    </row>
    <row r="386" spans="1:26">
      <c r="A386" s="232"/>
      <c r="B386" s="231"/>
      <c r="C386" s="231"/>
      <c r="D386" s="231"/>
      <c r="E386" s="231"/>
      <c r="F386" s="233"/>
      <c r="G386" s="231"/>
      <c r="H386" s="231"/>
      <c r="I386" s="231"/>
      <c r="J386" s="231"/>
      <c r="K386" s="231"/>
      <c r="L386" s="231"/>
      <c r="M386" s="231"/>
      <c r="N386" s="231"/>
      <c r="O386" s="231"/>
      <c r="P386" s="231"/>
      <c r="Q386" s="231"/>
      <c r="R386" s="231"/>
      <c r="S386" s="231"/>
      <c r="T386" s="231"/>
      <c r="U386" s="231"/>
      <c r="V386" s="231"/>
      <c r="W386" s="231"/>
      <c r="X386" s="231"/>
      <c r="Y386" s="231"/>
      <c r="Z386" s="231"/>
    </row>
    <row r="387" spans="1:26">
      <c r="A387" s="232"/>
      <c r="B387" s="231"/>
      <c r="C387" s="231"/>
      <c r="D387" s="231"/>
      <c r="E387" s="231"/>
      <c r="F387" s="233"/>
      <c r="G387" s="231"/>
      <c r="H387" s="231"/>
      <c r="I387" s="231"/>
      <c r="J387" s="231"/>
      <c r="K387" s="231"/>
      <c r="L387" s="231"/>
      <c r="M387" s="231"/>
      <c r="N387" s="231"/>
      <c r="O387" s="231"/>
      <c r="P387" s="231"/>
      <c r="Q387" s="231"/>
      <c r="R387" s="231"/>
      <c r="S387" s="231"/>
      <c r="T387" s="231"/>
      <c r="U387" s="231"/>
      <c r="V387" s="231"/>
      <c r="W387" s="231"/>
      <c r="X387" s="231"/>
      <c r="Y387" s="231"/>
      <c r="Z387" s="231"/>
    </row>
    <row r="388" spans="1:26">
      <c r="A388" s="232"/>
      <c r="B388" s="231"/>
      <c r="C388" s="231"/>
      <c r="D388" s="231"/>
      <c r="E388" s="231"/>
      <c r="F388" s="233"/>
      <c r="G388" s="231"/>
      <c r="H388" s="231"/>
      <c r="I388" s="231"/>
      <c r="J388" s="231"/>
      <c r="K388" s="231"/>
      <c r="L388" s="231"/>
      <c r="M388" s="231"/>
      <c r="N388" s="231"/>
      <c r="O388" s="231"/>
      <c r="P388" s="231"/>
      <c r="Q388" s="231"/>
      <c r="R388" s="231"/>
      <c r="S388" s="231"/>
      <c r="T388" s="231"/>
      <c r="U388" s="231"/>
      <c r="V388" s="231"/>
      <c r="W388" s="231"/>
      <c r="X388" s="231"/>
      <c r="Y388" s="231"/>
      <c r="Z388" s="231"/>
    </row>
    <row r="389" spans="1:26">
      <c r="A389" s="232"/>
      <c r="B389" s="231"/>
      <c r="C389" s="231"/>
      <c r="D389" s="231"/>
      <c r="E389" s="231"/>
      <c r="F389" s="233"/>
      <c r="G389" s="231"/>
      <c r="H389" s="231"/>
      <c r="I389" s="231"/>
      <c r="J389" s="231"/>
      <c r="K389" s="231"/>
      <c r="L389" s="231"/>
      <c r="M389" s="231"/>
      <c r="N389" s="231"/>
      <c r="O389" s="231"/>
      <c r="P389" s="231"/>
      <c r="Q389" s="231"/>
      <c r="R389" s="231"/>
      <c r="S389" s="231"/>
      <c r="T389" s="231"/>
      <c r="U389" s="231"/>
      <c r="V389" s="231"/>
      <c r="W389" s="231"/>
      <c r="X389" s="231"/>
      <c r="Y389" s="231"/>
      <c r="Z389" s="231"/>
    </row>
    <row r="390" spans="1:26">
      <c r="A390" s="232"/>
      <c r="B390" s="231"/>
      <c r="C390" s="231"/>
      <c r="D390" s="231"/>
      <c r="E390" s="231"/>
      <c r="F390" s="233"/>
      <c r="G390" s="231"/>
      <c r="H390" s="231"/>
      <c r="I390" s="231"/>
      <c r="J390" s="231"/>
      <c r="K390" s="231"/>
      <c r="L390" s="231"/>
      <c r="M390" s="231"/>
      <c r="N390" s="231"/>
      <c r="O390" s="231"/>
      <c r="P390" s="231"/>
      <c r="Q390" s="231"/>
      <c r="R390" s="231"/>
      <c r="S390" s="231"/>
      <c r="T390" s="231"/>
      <c r="U390" s="231"/>
      <c r="V390" s="231"/>
      <c r="W390" s="231"/>
      <c r="X390" s="231"/>
      <c r="Y390" s="231"/>
      <c r="Z390" s="231"/>
    </row>
    <row r="391" spans="1:26">
      <c r="A391" s="232"/>
      <c r="B391" s="231"/>
      <c r="C391" s="231"/>
      <c r="D391" s="231"/>
      <c r="E391" s="231"/>
      <c r="F391" s="233"/>
      <c r="G391" s="231"/>
      <c r="H391" s="231"/>
      <c r="I391" s="231"/>
      <c r="J391" s="231"/>
      <c r="K391" s="231"/>
      <c r="L391" s="231"/>
      <c r="M391" s="231"/>
      <c r="N391" s="231"/>
      <c r="O391" s="231"/>
      <c r="P391" s="231"/>
      <c r="Q391" s="231"/>
      <c r="R391" s="231"/>
      <c r="S391" s="231"/>
      <c r="T391" s="231"/>
      <c r="U391" s="231"/>
      <c r="V391" s="231"/>
      <c r="W391" s="231"/>
      <c r="X391" s="231"/>
      <c r="Y391" s="231"/>
      <c r="Z391" s="231"/>
    </row>
    <row r="392" spans="1:26">
      <c r="A392" s="232"/>
      <c r="B392" s="231"/>
      <c r="C392" s="231"/>
      <c r="D392" s="231"/>
      <c r="E392" s="231"/>
      <c r="F392" s="233"/>
      <c r="G392" s="231"/>
      <c r="H392" s="231"/>
      <c r="I392" s="231"/>
      <c r="J392" s="231"/>
      <c r="K392" s="231"/>
      <c r="L392" s="231"/>
      <c r="M392" s="231"/>
      <c r="N392" s="231"/>
      <c r="O392" s="231"/>
      <c r="P392" s="231"/>
      <c r="Q392" s="231"/>
      <c r="R392" s="231"/>
      <c r="S392" s="231"/>
      <c r="T392" s="231"/>
      <c r="U392" s="231"/>
      <c r="V392" s="231"/>
      <c r="W392" s="231"/>
      <c r="X392" s="231"/>
      <c r="Y392" s="231"/>
      <c r="Z392" s="231"/>
    </row>
    <row r="393" spans="1:26">
      <c r="A393" s="232"/>
      <c r="B393" s="231"/>
      <c r="C393" s="231"/>
      <c r="D393" s="231"/>
      <c r="E393" s="231"/>
      <c r="F393" s="233"/>
      <c r="G393" s="231"/>
      <c r="H393" s="231"/>
      <c r="I393" s="231"/>
      <c r="J393" s="231"/>
      <c r="K393" s="231"/>
      <c r="L393" s="231"/>
      <c r="M393" s="231"/>
      <c r="N393" s="231"/>
      <c r="O393" s="231"/>
      <c r="P393" s="231"/>
      <c r="Q393" s="231"/>
      <c r="R393" s="231"/>
      <c r="S393" s="231"/>
      <c r="T393" s="231"/>
      <c r="U393" s="231"/>
      <c r="V393" s="231"/>
      <c r="W393" s="231"/>
      <c r="X393" s="231"/>
      <c r="Y393" s="231"/>
      <c r="Z393" s="231"/>
    </row>
    <row r="394" spans="1:26">
      <c r="A394" s="232"/>
      <c r="B394" s="231"/>
      <c r="C394" s="231"/>
      <c r="D394" s="231"/>
      <c r="E394" s="231"/>
      <c r="F394" s="233"/>
      <c r="G394" s="231"/>
      <c r="H394" s="231"/>
      <c r="I394" s="231"/>
      <c r="J394" s="231"/>
      <c r="K394" s="231"/>
      <c r="L394" s="231"/>
      <c r="M394" s="231"/>
      <c r="N394" s="231"/>
      <c r="O394" s="231"/>
      <c r="P394" s="231"/>
      <c r="Q394" s="231"/>
      <c r="R394" s="231"/>
      <c r="S394" s="231"/>
      <c r="T394" s="231"/>
      <c r="U394" s="231"/>
      <c r="V394" s="231"/>
      <c r="W394" s="231"/>
      <c r="X394" s="231"/>
      <c r="Y394" s="231"/>
      <c r="Z394" s="231"/>
    </row>
    <row r="395" spans="1:26">
      <c r="A395" s="232"/>
      <c r="B395" s="231"/>
      <c r="C395" s="231"/>
      <c r="D395" s="231"/>
      <c r="E395" s="231"/>
      <c r="F395" s="233"/>
      <c r="G395" s="231"/>
      <c r="H395" s="231"/>
      <c r="I395" s="231"/>
      <c r="J395" s="231"/>
      <c r="K395" s="231"/>
      <c r="L395" s="231"/>
      <c r="M395" s="231"/>
      <c r="N395" s="231"/>
      <c r="O395" s="231"/>
      <c r="P395" s="231"/>
      <c r="Q395" s="231"/>
      <c r="R395" s="231"/>
      <c r="S395" s="231"/>
      <c r="T395" s="231"/>
      <c r="U395" s="231"/>
      <c r="V395" s="231"/>
      <c r="W395" s="231"/>
      <c r="X395" s="231"/>
      <c r="Y395" s="231"/>
      <c r="Z395" s="231"/>
    </row>
    <row r="396" spans="1:26">
      <c r="A396" s="232"/>
      <c r="B396" s="231"/>
      <c r="C396" s="231"/>
      <c r="D396" s="231"/>
      <c r="E396" s="231"/>
      <c r="F396" s="233"/>
      <c r="G396" s="231"/>
      <c r="H396" s="231"/>
      <c r="I396" s="231"/>
      <c r="J396" s="231"/>
      <c r="K396" s="231"/>
      <c r="L396" s="231"/>
      <c r="M396" s="231"/>
      <c r="N396" s="231"/>
      <c r="O396" s="231"/>
      <c r="P396" s="231"/>
      <c r="Q396" s="231"/>
      <c r="R396" s="231"/>
      <c r="S396" s="231"/>
      <c r="T396" s="231"/>
      <c r="U396" s="231"/>
      <c r="V396" s="231"/>
      <c r="W396" s="231"/>
      <c r="X396" s="231"/>
      <c r="Y396" s="231"/>
      <c r="Z396" s="231"/>
    </row>
    <row r="397" spans="1:26">
      <c r="A397" s="232"/>
      <c r="B397" s="231"/>
      <c r="C397" s="231"/>
      <c r="D397" s="231"/>
      <c r="E397" s="231"/>
      <c r="F397" s="233"/>
      <c r="G397" s="231"/>
      <c r="H397" s="231"/>
      <c r="I397" s="231"/>
      <c r="J397" s="231"/>
      <c r="K397" s="231"/>
      <c r="L397" s="231"/>
      <c r="M397" s="231"/>
      <c r="N397" s="231"/>
      <c r="O397" s="231"/>
      <c r="P397" s="231"/>
      <c r="Q397" s="231"/>
      <c r="R397" s="231"/>
      <c r="S397" s="231"/>
      <c r="T397" s="231"/>
      <c r="U397" s="231"/>
      <c r="V397" s="231"/>
      <c r="W397" s="231"/>
      <c r="X397" s="231"/>
      <c r="Y397" s="231"/>
      <c r="Z397" s="231"/>
    </row>
    <row r="398" spans="1:26">
      <c r="A398" s="232"/>
      <c r="B398" s="231"/>
      <c r="C398" s="231"/>
      <c r="D398" s="231"/>
      <c r="E398" s="231"/>
      <c r="F398" s="233"/>
      <c r="G398" s="231"/>
      <c r="H398" s="231"/>
      <c r="I398" s="231"/>
      <c r="J398" s="231"/>
      <c r="K398" s="231"/>
      <c r="L398" s="231"/>
      <c r="M398" s="231"/>
      <c r="N398" s="231"/>
      <c r="O398" s="231"/>
      <c r="P398" s="231"/>
      <c r="Q398" s="231"/>
      <c r="R398" s="231"/>
      <c r="S398" s="231"/>
      <c r="T398" s="231"/>
      <c r="U398" s="231"/>
      <c r="V398" s="231"/>
      <c r="W398" s="231"/>
      <c r="X398" s="231"/>
      <c r="Y398" s="231"/>
      <c r="Z398" s="231"/>
    </row>
    <row r="399" spans="1:26">
      <c r="A399" s="232"/>
      <c r="B399" s="231"/>
      <c r="C399" s="231"/>
      <c r="D399" s="231"/>
      <c r="E399" s="231"/>
      <c r="F399" s="233"/>
      <c r="G399" s="231"/>
      <c r="H399" s="231"/>
      <c r="I399" s="231"/>
      <c r="J399" s="231"/>
      <c r="K399" s="231"/>
      <c r="L399" s="231"/>
      <c r="M399" s="231"/>
      <c r="N399" s="231"/>
      <c r="O399" s="231"/>
      <c r="P399" s="231"/>
      <c r="Q399" s="231"/>
      <c r="R399" s="231"/>
      <c r="S399" s="231"/>
      <c r="T399" s="231"/>
      <c r="U399" s="231"/>
      <c r="V399" s="231"/>
      <c r="W399" s="231"/>
      <c r="X399" s="231"/>
      <c r="Y399" s="231"/>
      <c r="Z399" s="231"/>
    </row>
    <row r="400" spans="1:26">
      <c r="A400" s="232"/>
      <c r="B400" s="231"/>
      <c r="C400" s="231"/>
      <c r="D400" s="231"/>
      <c r="E400" s="231"/>
      <c r="F400" s="233"/>
      <c r="G400" s="231"/>
      <c r="H400" s="231"/>
      <c r="I400" s="231"/>
      <c r="J400" s="231"/>
      <c r="K400" s="231"/>
      <c r="L400" s="231"/>
      <c r="M400" s="231"/>
      <c r="N400" s="231"/>
      <c r="O400" s="231"/>
      <c r="P400" s="231"/>
      <c r="Q400" s="231"/>
      <c r="R400" s="231"/>
      <c r="S400" s="231"/>
      <c r="T400" s="231"/>
      <c r="U400" s="231"/>
      <c r="V400" s="231"/>
      <c r="W400" s="231"/>
      <c r="X400" s="231"/>
      <c r="Y400" s="231"/>
      <c r="Z400" s="231"/>
    </row>
    <row r="401" spans="1:26">
      <c r="A401" s="232"/>
      <c r="B401" s="231"/>
      <c r="C401" s="231"/>
      <c r="D401" s="231"/>
      <c r="E401" s="231"/>
      <c r="F401" s="233"/>
      <c r="G401" s="231"/>
      <c r="H401" s="231"/>
      <c r="I401" s="231"/>
      <c r="J401" s="231"/>
      <c r="K401" s="231"/>
      <c r="L401" s="231"/>
      <c r="M401" s="231"/>
      <c r="N401" s="231"/>
      <c r="O401" s="231"/>
      <c r="P401" s="231"/>
      <c r="Q401" s="231"/>
      <c r="R401" s="231"/>
      <c r="S401" s="231"/>
      <c r="T401" s="231"/>
      <c r="U401" s="231"/>
      <c r="V401" s="231"/>
      <c r="W401" s="231"/>
      <c r="X401" s="231"/>
      <c r="Y401" s="231"/>
      <c r="Z401" s="231"/>
    </row>
    <row r="402" spans="1:26">
      <c r="A402" s="232"/>
      <c r="B402" s="231"/>
      <c r="C402" s="231"/>
      <c r="D402" s="231"/>
      <c r="E402" s="231"/>
      <c r="F402" s="233"/>
      <c r="G402" s="231"/>
      <c r="H402" s="231"/>
      <c r="I402" s="231"/>
      <c r="J402" s="231"/>
      <c r="K402" s="231"/>
      <c r="L402" s="231"/>
      <c r="M402" s="231"/>
      <c r="N402" s="231"/>
      <c r="O402" s="231"/>
      <c r="P402" s="231"/>
      <c r="Q402" s="231"/>
      <c r="R402" s="231"/>
      <c r="S402" s="231"/>
      <c r="T402" s="231"/>
      <c r="U402" s="231"/>
      <c r="V402" s="231"/>
      <c r="W402" s="231"/>
      <c r="X402" s="231"/>
      <c r="Y402" s="231"/>
      <c r="Z402" s="231"/>
    </row>
    <row r="403" spans="1:26">
      <c r="A403" s="232"/>
      <c r="B403" s="231"/>
      <c r="C403" s="231"/>
      <c r="D403" s="231"/>
      <c r="E403" s="231"/>
      <c r="F403" s="233"/>
      <c r="G403" s="231"/>
      <c r="H403" s="231"/>
      <c r="I403" s="231"/>
      <c r="J403" s="231"/>
      <c r="K403" s="231"/>
      <c r="L403" s="231"/>
      <c r="M403" s="231"/>
      <c r="N403" s="231"/>
      <c r="O403" s="231"/>
      <c r="P403" s="231"/>
      <c r="Q403" s="231"/>
      <c r="R403" s="231"/>
      <c r="S403" s="231"/>
      <c r="T403" s="231"/>
      <c r="U403" s="231"/>
      <c r="V403" s="231"/>
      <c r="W403" s="231"/>
      <c r="X403" s="231"/>
      <c r="Y403" s="231"/>
      <c r="Z403" s="231"/>
    </row>
    <row r="404" spans="1:26">
      <c r="A404" s="232"/>
      <c r="B404" s="231"/>
      <c r="C404" s="231"/>
      <c r="D404" s="231"/>
      <c r="E404" s="231"/>
      <c r="F404" s="233"/>
      <c r="G404" s="231"/>
      <c r="H404" s="231"/>
      <c r="I404" s="231"/>
      <c r="J404" s="231"/>
      <c r="K404" s="231"/>
      <c r="L404" s="231"/>
      <c r="M404" s="231"/>
      <c r="N404" s="231"/>
      <c r="O404" s="231"/>
      <c r="P404" s="231"/>
      <c r="Q404" s="231"/>
      <c r="R404" s="231"/>
      <c r="S404" s="231"/>
      <c r="T404" s="231"/>
      <c r="U404" s="231"/>
      <c r="V404" s="231"/>
      <c r="W404" s="231"/>
      <c r="X404" s="231"/>
      <c r="Y404" s="231"/>
      <c r="Z404" s="231"/>
    </row>
    <row r="405" spans="1:26">
      <c r="A405" s="232"/>
      <c r="B405" s="231"/>
      <c r="C405" s="231"/>
      <c r="D405" s="231"/>
      <c r="E405" s="231"/>
      <c r="F405" s="233"/>
      <c r="G405" s="231"/>
      <c r="H405" s="231"/>
      <c r="I405" s="231"/>
      <c r="J405" s="231"/>
      <c r="K405" s="231"/>
      <c r="L405" s="231"/>
      <c r="M405" s="231"/>
      <c r="N405" s="231"/>
      <c r="O405" s="231"/>
      <c r="P405" s="231"/>
      <c r="Q405" s="231"/>
      <c r="R405" s="231"/>
      <c r="S405" s="231"/>
      <c r="T405" s="231"/>
      <c r="U405" s="231"/>
      <c r="V405" s="231"/>
      <c r="W405" s="231"/>
      <c r="X405" s="231"/>
      <c r="Y405" s="231"/>
      <c r="Z405" s="231"/>
    </row>
    <row r="406" spans="1:26">
      <c r="A406" s="232"/>
      <c r="B406" s="231"/>
      <c r="C406" s="231"/>
      <c r="D406" s="231"/>
      <c r="E406" s="231"/>
      <c r="F406" s="233"/>
      <c r="G406" s="231"/>
      <c r="H406" s="231"/>
      <c r="I406" s="231"/>
      <c r="J406" s="231"/>
      <c r="K406" s="231"/>
      <c r="L406" s="231"/>
      <c r="M406" s="231"/>
      <c r="N406" s="231"/>
      <c r="O406" s="231"/>
      <c r="P406" s="231"/>
      <c r="Q406" s="231"/>
      <c r="R406" s="231"/>
      <c r="S406" s="231"/>
      <c r="T406" s="231"/>
      <c r="U406" s="231"/>
      <c r="V406" s="231"/>
      <c r="W406" s="231"/>
      <c r="X406" s="231"/>
      <c r="Y406" s="231"/>
      <c r="Z406" s="231"/>
    </row>
    <row r="407" spans="1:26">
      <c r="A407" s="232"/>
      <c r="B407" s="231"/>
      <c r="C407" s="231"/>
      <c r="D407" s="231"/>
      <c r="E407" s="231"/>
      <c r="F407" s="233"/>
      <c r="G407" s="231"/>
      <c r="H407" s="231"/>
      <c r="I407" s="231"/>
      <c r="J407" s="231"/>
      <c r="K407" s="231"/>
      <c r="L407" s="231"/>
      <c r="M407" s="231"/>
      <c r="N407" s="231"/>
      <c r="O407" s="231"/>
      <c r="P407" s="231"/>
      <c r="Q407" s="231"/>
      <c r="R407" s="231"/>
      <c r="S407" s="231"/>
      <c r="T407" s="231"/>
      <c r="U407" s="231"/>
      <c r="V407" s="231"/>
      <c r="W407" s="231"/>
      <c r="X407" s="231"/>
      <c r="Y407" s="231"/>
      <c r="Z407" s="231"/>
    </row>
    <row r="408" spans="1:26">
      <c r="A408" s="232"/>
      <c r="B408" s="231"/>
      <c r="C408" s="231"/>
      <c r="D408" s="231"/>
      <c r="E408" s="231"/>
      <c r="F408" s="233"/>
      <c r="G408" s="231"/>
      <c r="H408" s="231"/>
      <c r="I408" s="231"/>
      <c r="J408" s="231"/>
      <c r="K408" s="231"/>
      <c r="L408" s="231"/>
      <c r="M408" s="231"/>
      <c r="N408" s="231"/>
      <c r="O408" s="231"/>
      <c r="P408" s="231"/>
      <c r="Q408" s="231"/>
      <c r="R408" s="231"/>
      <c r="S408" s="231"/>
      <c r="T408" s="231"/>
      <c r="U408" s="231"/>
      <c r="V408" s="231"/>
      <c r="W408" s="231"/>
      <c r="X408" s="231"/>
      <c r="Y408" s="231"/>
      <c r="Z408" s="231"/>
    </row>
    <row r="409" spans="1:26">
      <c r="A409" s="232"/>
      <c r="B409" s="231"/>
      <c r="C409" s="231"/>
      <c r="D409" s="231"/>
      <c r="E409" s="231"/>
      <c r="F409" s="233"/>
      <c r="G409" s="231"/>
      <c r="H409" s="231"/>
      <c r="I409" s="231"/>
      <c r="J409" s="231"/>
      <c r="K409" s="231"/>
      <c r="L409" s="231"/>
      <c r="M409" s="231"/>
      <c r="N409" s="231"/>
      <c r="O409" s="231"/>
      <c r="P409" s="231"/>
      <c r="Q409" s="231"/>
      <c r="R409" s="231"/>
      <c r="S409" s="231"/>
      <c r="T409" s="231"/>
      <c r="U409" s="231"/>
      <c r="V409" s="231"/>
      <c r="W409" s="231"/>
      <c r="X409" s="231"/>
      <c r="Y409" s="231"/>
      <c r="Z409" s="231"/>
    </row>
    <row r="410" spans="1:26">
      <c r="A410" s="232"/>
      <c r="B410" s="231"/>
      <c r="C410" s="231"/>
      <c r="D410" s="231"/>
      <c r="E410" s="231"/>
      <c r="F410" s="233"/>
      <c r="G410" s="231"/>
      <c r="H410" s="231"/>
      <c r="I410" s="231"/>
      <c r="J410" s="231"/>
      <c r="K410" s="231"/>
      <c r="L410" s="231"/>
      <c r="M410" s="231"/>
      <c r="N410" s="231"/>
      <c r="O410" s="231"/>
      <c r="P410" s="231"/>
      <c r="Q410" s="231"/>
      <c r="R410" s="231"/>
      <c r="S410" s="231"/>
      <c r="T410" s="231"/>
      <c r="U410" s="231"/>
      <c r="V410" s="231"/>
      <c r="W410" s="231"/>
      <c r="X410" s="231"/>
      <c r="Y410" s="231"/>
      <c r="Z410" s="231"/>
    </row>
    <row r="411" spans="1:26">
      <c r="A411" s="232"/>
      <c r="B411" s="231"/>
      <c r="C411" s="231"/>
      <c r="D411" s="231"/>
      <c r="E411" s="231"/>
      <c r="F411" s="233"/>
      <c r="G411" s="231"/>
      <c r="H411" s="231"/>
      <c r="I411" s="231"/>
      <c r="J411" s="231"/>
      <c r="K411" s="231"/>
      <c r="L411" s="231"/>
      <c r="M411" s="231"/>
      <c r="N411" s="231"/>
      <c r="O411" s="231"/>
      <c r="P411" s="231"/>
      <c r="Q411" s="231"/>
      <c r="R411" s="231"/>
      <c r="S411" s="231"/>
      <c r="T411" s="231"/>
      <c r="U411" s="231"/>
      <c r="V411" s="231"/>
      <c r="W411" s="231"/>
      <c r="X411" s="231"/>
      <c r="Y411" s="231"/>
      <c r="Z411" s="231"/>
    </row>
    <row r="412" spans="1:26">
      <c r="A412" s="232"/>
      <c r="B412" s="231"/>
      <c r="C412" s="231"/>
      <c r="D412" s="231"/>
      <c r="E412" s="231"/>
      <c r="F412" s="233"/>
      <c r="G412" s="231"/>
      <c r="H412" s="231"/>
      <c r="I412" s="231"/>
      <c r="J412" s="231"/>
      <c r="K412" s="231"/>
      <c r="L412" s="231"/>
      <c r="M412" s="231"/>
      <c r="N412" s="231"/>
      <c r="O412" s="231"/>
      <c r="P412" s="231"/>
      <c r="Q412" s="231"/>
      <c r="R412" s="231"/>
      <c r="S412" s="231"/>
      <c r="T412" s="231"/>
      <c r="U412" s="231"/>
      <c r="V412" s="231"/>
      <c r="W412" s="231"/>
      <c r="X412" s="231"/>
      <c r="Y412" s="231"/>
      <c r="Z412" s="231"/>
    </row>
    <row r="413" spans="1:26">
      <c r="A413" s="232"/>
      <c r="B413" s="231"/>
      <c r="C413" s="231"/>
      <c r="D413" s="231"/>
      <c r="E413" s="231"/>
      <c r="F413" s="233"/>
      <c r="G413" s="231"/>
      <c r="H413" s="231"/>
      <c r="I413" s="231"/>
      <c r="J413" s="231"/>
      <c r="K413" s="231"/>
      <c r="L413" s="231"/>
      <c r="M413" s="231"/>
      <c r="N413" s="231"/>
      <c r="O413" s="231"/>
      <c r="P413" s="231"/>
      <c r="Q413" s="231"/>
      <c r="R413" s="231"/>
      <c r="S413" s="231"/>
      <c r="T413" s="231"/>
      <c r="U413" s="231"/>
      <c r="V413" s="231"/>
      <c r="W413" s="231"/>
      <c r="X413" s="231"/>
      <c r="Y413" s="231"/>
      <c r="Z413" s="231"/>
    </row>
    <row r="414" spans="1:26">
      <c r="A414" s="232"/>
      <c r="B414" s="231"/>
      <c r="C414" s="231"/>
      <c r="D414" s="231"/>
      <c r="E414" s="231"/>
      <c r="F414" s="233"/>
      <c r="G414" s="231"/>
      <c r="H414" s="231"/>
      <c r="I414" s="231"/>
      <c r="J414" s="231"/>
      <c r="K414" s="231"/>
      <c r="L414" s="231"/>
      <c r="M414" s="231"/>
      <c r="N414" s="231"/>
      <c r="O414" s="231"/>
      <c r="P414" s="231"/>
      <c r="Q414" s="231"/>
      <c r="R414" s="231"/>
      <c r="S414" s="231"/>
      <c r="T414" s="231"/>
      <c r="U414" s="231"/>
      <c r="V414" s="231"/>
      <c r="W414" s="231"/>
      <c r="X414" s="231"/>
      <c r="Y414" s="231"/>
      <c r="Z414" s="231"/>
    </row>
    <row r="415" spans="1:26">
      <c r="A415" s="232"/>
      <c r="B415" s="231"/>
      <c r="C415" s="231"/>
      <c r="D415" s="231"/>
      <c r="E415" s="231"/>
      <c r="F415" s="233"/>
      <c r="G415" s="231"/>
      <c r="H415" s="231"/>
      <c r="I415" s="231"/>
      <c r="J415" s="231"/>
      <c r="K415" s="231"/>
      <c r="L415" s="231"/>
      <c r="M415" s="231"/>
      <c r="N415" s="231"/>
      <c r="O415" s="231"/>
      <c r="P415" s="231"/>
      <c r="Q415" s="231"/>
      <c r="R415" s="231"/>
      <c r="S415" s="231"/>
      <c r="T415" s="231"/>
      <c r="U415" s="231"/>
      <c r="V415" s="231"/>
      <c r="W415" s="231"/>
      <c r="X415" s="231"/>
      <c r="Y415" s="231"/>
      <c r="Z415" s="231"/>
    </row>
    <row r="416" spans="1:26">
      <c r="A416" s="232"/>
      <c r="B416" s="231"/>
      <c r="C416" s="231"/>
      <c r="D416" s="231"/>
      <c r="E416" s="231"/>
      <c r="F416" s="233"/>
      <c r="G416" s="231"/>
      <c r="H416" s="231"/>
      <c r="I416" s="231"/>
      <c r="J416" s="231"/>
      <c r="K416" s="231"/>
      <c r="L416" s="231"/>
      <c r="M416" s="231"/>
      <c r="N416" s="231"/>
      <c r="O416" s="231"/>
      <c r="P416" s="231"/>
      <c r="Q416" s="231"/>
      <c r="R416" s="231"/>
      <c r="S416" s="231"/>
      <c r="T416" s="231"/>
      <c r="U416" s="231"/>
      <c r="V416" s="231"/>
      <c r="W416" s="231"/>
      <c r="X416" s="231"/>
      <c r="Y416" s="231"/>
      <c r="Z416" s="231"/>
    </row>
    <row r="417" spans="1:26">
      <c r="A417" s="232"/>
      <c r="B417" s="231"/>
      <c r="C417" s="231"/>
      <c r="D417" s="231"/>
      <c r="E417" s="231"/>
      <c r="F417" s="233"/>
      <c r="G417" s="231"/>
      <c r="H417" s="231"/>
      <c r="I417" s="231"/>
      <c r="J417" s="231"/>
      <c r="K417" s="231"/>
      <c r="L417" s="231"/>
      <c r="M417" s="231"/>
      <c r="N417" s="231"/>
      <c r="O417" s="231"/>
      <c r="P417" s="231"/>
      <c r="Q417" s="231"/>
      <c r="R417" s="231"/>
      <c r="S417" s="231"/>
      <c r="T417" s="231"/>
      <c r="U417" s="231"/>
      <c r="V417" s="231"/>
      <c r="W417" s="231"/>
      <c r="X417" s="231"/>
      <c r="Y417" s="231"/>
      <c r="Z417" s="231"/>
    </row>
    <row r="418" spans="1:26">
      <c r="A418" s="232"/>
      <c r="B418" s="231"/>
      <c r="C418" s="231"/>
      <c r="D418" s="231"/>
      <c r="E418" s="231"/>
      <c r="F418" s="233"/>
      <c r="G418" s="231"/>
      <c r="H418" s="231"/>
      <c r="I418" s="231"/>
      <c r="J418" s="231"/>
      <c r="K418" s="231"/>
      <c r="L418" s="231"/>
      <c r="M418" s="231"/>
      <c r="N418" s="231"/>
      <c r="O418" s="231"/>
      <c r="P418" s="231"/>
      <c r="Q418" s="231"/>
      <c r="R418" s="231"/>
      <c r="S418" s="231"/>
      <c r="T418" s="231"/>
      <c r="U418" s="231"/>
      <c r="V418" s="231"/>
      <c r="W418" s="231"/>
      <c r="X418" s="231"/>
      <c r="Y418" s="231"/>
      <c r="Z418" s="231"/>
    </row>
    <row r="419" spans="1:26">
      <c r="A419" s="232"/>
      <c r="B419" s="231"/>
      <c r="C419" s="231"/>
      <c r="D419" s="231"/>
      <c r="E419" s="231"/>
      <c r="F419" s="233"/>
      <c r="G419" s="231"/>
      <c r="H419" s="231"/>
      <c r="I419" s="231"/>
      <c r="J419" s="231"/>
      <c r="K419" s="231"/>
      <c r="L419" s="231"/>
      <c r="M419" s="231"/>
      <c r="N419" s="231"/>
      <c r="O419" s="231"/>
      <c r="P419" s="231"/>
      <c r="Q419" s="231"/>
      <c r="R419" s="231"/>
      <c r="S419" s="231"/>
      <c r="T419" s="231"/>
      <c r="U419" s="231"/>
      <c r="V419" s="231"/>
      <c r="W419" s="231"/>
      <c r="X419" s="231"/>
      <c r="Y419" s="231"/>
      <c r="Z419" s="231"/>
    </row>
    <row r="420" spans="1:26">
      <c r="A420" s="232"/>
      <c r="B420" s="231"/>
      <c r="C420" s="231"/>
      <c r="D420" s="231"/>
      <c r="E420" s="231"/>
      <c r="F420" s="233"/>
      <c r="G420" s="231"/>
      <c r="H420" s="231"/>
      <c r="I420" s="231"/>
      <c r="J420" s="231"/>
      <c r="K420" s="231"/>
      <c r="L420" s="231"/>
      <c r="M420" s="231"/>
      <c r="N420" s="231"/>
      <c r="O420" s="231"/>
      <c r="P420" s="231"/>
      <c r="Q420" s="231"/>
      <c r="R420" s="231"/>
      <c r="S420" s="231"/>
      <c r="T420" s="231"/>
      <c r="U420" s="231"/>
      <c r="V420" s="231"/>
      <c r="W420" s="231"/>
      <c r="X420" s="231"/>
      <c r="Y420" s="231"/>
      <c r="Z420" s="231"/>
    </row>
    <row r="421" spans="1:26">
      <c r="A421" s="232"/>
      <c r="B421" s="231"/>
      <c r="C421" s="231"/>
      <c r="D421" s="231"/>
      <c r="E421" s="231"/>
      <c r="F421" s="233"/>
      <c r="G421" s="231"/>
      <c r="H421" s="231"/>
      <c r="I421" s="231"/>
      <c r="J421" s="231"/>
      <c r="K421" s="231"/>
      <c r="L421" s="231"/>
      <c r="M421" s="231"/>
      <c r="N421" s="231"/>
      <c r="O421" s="231"/>
      <c r="P421" s="231"/>
      <c r="Q421" s="231"/>
      <c r="R421" s="231"/>
      <c r="S421" s="231"/>
      <c r="T421" s="231"/>
      <c r="U421" s="231"/>
      <c r="V421" s="231"/>
      <c r="W421" s="231"/>
      <c r="X421" s="231"/>
      <c r="Y421" s="231"/>
      <c r="Z421" s="231"/>
    </row>
    <row r="422" spans="1:26">
      <c r="A422" s="232"/>
      <c r="B422" s="231"/>
      <c r="C422" s="231"/>
      <c r="D422" s="231"/>
      <c r="E422" s="231"/>
      <c r="F422" s="233"/>
      <c r="G422" s="231"/>
      <c r="H422" s="231"/>
      <c r="I422" s="231"/>
      <c r="J422" s="231"/>
      <c r="K422" s="231"/>
      <c r="L422" s="231"/>
      <c r="M422" s="231"/>
      <c r="N422" s="231"/>
      <c r="O422" s="231"/>
      <c r="P422" s="231"/>
      <c r="Q422" s="231"/>
      <c r="R422" s="231"/>
      <c r="S422" s="231"/>
      <c r="T422" s="231"/>
      <c r="U422" s="231"/>
      <c r="V422" s="231"/>
      <c r="W422" s="231"/>
      <c r="X422" s="231"/>
      <c r="Y422" s="231"/>
      <c r="Z422" s="231"/>
    </row>
    <row r="423" spans="1:26">
      <c r="A423" s="232"/>
      <c r="B423" s="231"/>
      <c r="C423" s="231"/>
      <c r="D423" s="231"/>
      <c r="E423" s="231"/>
      <c r="F423" s="233"/>
      <c r="G423" s="231"/>
      <c r="H423" s="231"/>
      <c r="I423" s="231"/>
      <c r="J423" s="231"/>
      <c r="K423" s="231"/>
      <c r="L423" s="231"/>
      <c r="M423" s="231"/>
      <c r="N423" s="231"/>
      <c r="O423" s="231"/>
      <c r="P423" s="231"/>
      <c r="Q423" s="231"/>
      <c r="R423" s="231"/>
      <c r="S423" s="231"/>
      <c r="T423" s="231"/>
      <c r="U423" s="231"/>
      <c r="V423" s="231"/>
      <c r="W423" s="231"/>
      <c r="X423" s="231"/>
      <c r="Y423" s="231"/>
      <c r="Z423" s="231"/>
    </row>
    <row r="424" spans="1:26">
      <c r="A424" s="232"/>
      <c r="B424" s="231"/>
      <c r="C424" s="231"/>
      <c r="D424" s="231"/>
      <c r="E424" s="231"/>
      <c r="F424" s="233"/>
      <c r="G424" s="231"/>
      <c r="H424" s="231"/>
      <c r="I424" s="231"/>
      <c r="J424" s="231"/>
      <c r="K424" s="231"/>
      <c r="L424" s="231"/>
      <c r="M424" s="231"/>
      <c r="N424" s="231"/>
      <c r="O424" s="231"/>
      <c r="P424" s="231"/>
      <c r="Q424" s="231"/>
      <c r="R424" s="231"/>
      <c r="S424" s="231"/>
      <c r="T424" s="231"/>
      <c r="U424" s="231"/>
      <c r="V424" s="231"/>
      <c r="W424" s="231"/>
      <c r="X424" s="231"/>
      <c r="Y424" s="231"/>
      <c r="Z424" s="231"/>
    </row>
    <row r="425" spans="1:26">
      <c r="A425" s="232"/>
      <c r="B425" s="231"/>
      <c r="C425" s="231"/>
      <c r="D425" s="231"/>
      <c r="E425" s="231"/>
      <c r="F425" s="233"/>
      <c r="G425" s="231"/>
      <c r="H425" s="231"/>
      <c r="I425" s="231"/>
      <c r="J425" s="231"/>
      <c r="K425" s="231"/>
      <c r="L425" s="231"/>
      <c r="M425" s="231"/>
      <c r="N425" s="231"/>
      <c r="O425" s="231"/>
      <c r="P425" s="231"/>
      <c r="Q425" s="231"/>
      <c r="R425" s="231"/>
      <c r="S425" s="231"/>
      <c r="T425" s="231"/>
      <c r="U425" s="231"/>
      <c r="V425" s="231"/>
      <c r="W425" s="231"/>
      <c r="X425" s="231"/>
      <c r="Y425" s="231"/>
      <c r="Z425" s="231"/>
    </row>
    <row r="426" spans="1:26">
      <c r="A426" s="232"/>
      <c r="B426" s="231"/>
      <c r="C426" s="231"/>
      <c r="D426" s="231"/>
      <c r="E426" s="231"/>
      <c r="F426" s="233"/>
      <c r="G426" s="231"/>
      <c r="H426" s="231"/>
      <c r="I426" s="231"/>
      <c r="J426" s="231"/>
      <c r="K426" s="231"/>
      <c r="L426" s="231"/>
      <c r="M426" s="231"/>
      <c r="N426" s="231"/>
      <c r="O426" s="231"/>
      <c r="P426" s="231"/>
      <c r="Q426" s="231"/>
      <c r="R426" s="231"/>
      <c r="S426" s="231"/>
      <c r="T426" s="231"/>
      <c r="U426" s="231"/>
      <c r="V426" s="231"/>
      <c r="W426" s="231"/>
      <c r="X426" s="231"/>
      <c r="Y426" s="231"/>
      <c r="Z426" s="231"/>
    </row>
    <row r="427" spans="1:26">
      <c r="A427" s="232"/>
      <c r="B427" s="231"/>
      <c r="C427" s="231"/>
      <c r="D427" s="231"/>
      <c r="E427" s="231"/>
      <c r="F427" s="233"/>
      <c r="G427" s="231"/>
      <c r="H427" s="231"/>
      <c r="I427" s="231"/>
      <c r="J427" s="231"/>
      <c r="K427" s="231"/>
      <c r="L427" s="231"/>
      <c r="M427" s="231"/>
      <c r="N427" s="231"/>
      <c r="O427" s="231"/>
      <c r="P427" s="231"/>
      <c r="Q427" s="231"/>
      <c r="R427" s="231"/>
      <c r="S427" s="231"/>
      <c r="T427" s="231"/>
      <c r="U427" s="231"/>
      <c r="V427" s="231"/>
      <c r="W427" s="231"/>
      <c r="X427" s="231"/>
      <c r="Y427" s="231"/>
      <c r="Z427" s="231"/>
    </row>
    <row r="428" spans="1:26">
      <c r="A428" s="232"/>
      <c r="B428" s="231"/>
      <c r="C428" s="231"/>
      <c r="D428" s="231"/>
      <c r="E428" s="231"/>
      <c r="F428" s="233"/>
      <c r="G428" s="231"/>
      <c r="H428" s="231"/>
      <c r="I428" s="231"/>
      <c r="J428" s="231"/>
      <c r="K428" s="231"/>
      <c r="L428" s="231"/>
      <c r="M428" s="231"/>
      <c r="N428" s="231"/>
      <c r="O428" s="231"/>
      <c r="P428" s="231"/>
      <c r="Q428" s="231"/>
      <c r="R428" s="231"/>
      <c r="S428" s="231"/>
      <c r="T428" s="231"/>
      <c r="U428" s="231"/>
      <c r="V428" s="231"/>
      <c r="W428" s="231"/>
      <c r="X428" s="231"/>
      <c r="Y428" s="231"/>
      <c r="Z428" s="231"/>
    </row>
    <row r="429" spans="1:26">
      <c r="A429" s="232"/>
      <c r="B429" s="231"/>
      <c r="C429" s="231"/>
      <c r="D429" s="231"/>
      <c r="E429" s="231"/>
      <c r="F429" s="233"/>
      <c r="G429" s="231"/>
      <c r="H429" s="231"/>
      <c r="I429" s="231"/>
      <c r="J429" s="231"/>
      <c r="K429" s="231"/>
      <c r="L429" s="231"/>
      <c r="M429" s="231"/>
      <c r="N429" s="231"/>
      <c r="O429" s="231"/>
      <c r="P429" s="231"/>
      <c r="Q429" s="231"/>
      <c r="R429" s="231"/>
      <c r="S429" s="231"/>
      <c r="T429" s="231"/>
      <c r="U429" s="231"/>
      <c r="V429" s="231"/>
      <c r="W429" s="231"/>
      <c r="X429" s="231"/>
      <c r="Y429" s="231"/>
      <c r="Z429" s="231"/>
    </row>
    <row r="430" spans="1:26">
      <c r="A430" s="232"/>
      <c r="B430" s="231"/>
      <c r="C430" s="231"/>
      <c r="D430" s="231"/>
      <c r="E430" s="231"/>
      <c r="F430" s="233"/>
      <c r="G430" s="231"/>
      <c r="H430" s="231"/>
      <c r="I430" s="231"/>
      <c r="J430" s="231"/>
      <c r="K430" s="231"/>
      <c r="L430" s="231"/>
      <c r="M430" s="231"/>
      <c r="N430" s="231"/>
      <c r="O430" s="231"/>
      <c r="P430" s="231"/>
      <c r="Q430" s="231"/>
      <c r="R430" s="231"/>
      <c r="S430" s="231"/>
      <c r="T430" s="231"/>
      <c r="U430" s="231"/>
      <c r="V430" s="231"/>
      <c r="W430" s="231"/>
      <c r="X430" s="231"/>
      <c r="Y430" s="231"/>
      <c r="Z430" s="231"/>
    </row>
    <row r="431" spans="1:26">
      <c r="A431" s="232"/>
      <c r="B431" s="231"/>
      <c r="C431" s="231"/>
      <c r="D431" s="231"/>
      <c r="E431" s="231"/>
      <c r="F431" s="233"/>
      <c r="G431" s="231"/>
      <c r="H431" s="231"/>
      <c r="I431" s="231"/>
      <c r="J431" s="231"/>
      <c r="K431" s="231"/>
      <c r="L431" s="231"/>
      <c r="M431" s="231"/>
      <c r="N431" s="231"/>
      <c r="O431" s="231"/>
      <c r="P431" s="231"/>
      <c r="Q431" s="231"/>
      <c r="R431" s="231"/>
      <c r="S431" s="231"/>
      <c r="T431" s="231"/>
      <c r="U431" s="231"/>
      <c r="V431" s="231"/>
      <c r="W431" s="231"/>
      <c r="X431" s="231"/>
      <c r="Y431" s="231"/>
      <c r="Z431" s="231"/>
    </row>
    <row r="432" spans="1:26">
      <c r="A432" s="232"/>
      <c r="B432" s="231"/>
      <c r="C432" s="231"/>
      <c r="D432" s="231"/>
      <c r="E432" s="231"/>
      <c r="F432" s="233"/>
      <c r="G432" s="231"/>
      <c r="H432" s="231"/>
      <c r="I432" s="231"/>
      <c r="J432" s="231"/>
      <c r="K432" s="231"/>
      <c r="L432" s="231"/>
      <c r="M432" s="231"/>
      <c r="N432" s="231"/>
      <c r="O432" s="231"/>
      <c r="P432" s="231"/>
      <c r="Q432" s="231"/>
      <c r="R432" s="231"/>
      <c r="S432" s="231"/>
      <c r="T432" s="231"/>
      <c r="U432" s="231"/>
      <c r="V432" s="231"/>
      <c r="W432" s="231"/>
      <c r="X432" s="231"/>
      <c r="Y432" s="231"/>
      <c r="Z432" s="231"/>
    </row>
    <row r="433" spans="1:26">
      <c r="A433" s="232"/>
      <c r="B433" s="231"/>
      <c r="C433" s="231"/>
      <c r="D433" s="231"/>
      <c r="E433" s="231"/>
      <c r="F433" s="233"/>
      <c r="G433" s="231"/>
      <c r="H433" s="231"/>
      <c r="I433" s="231"/>
      <c r="J433" s="231"/>
      <c r="K433" s="231"/>
      <c r="L433" s="231"/>
      <c r="M433" s="231"/>
      <c r="N433" s="231"/>
      <c r="O433" s="231"/>
      <c r="P433" s="231"/>
      <c r="Q433" s="231"/>
      <c r="R433" s="231"/>
      <c r="S433" s="231"/>
      <c r="T433" s="231"/>
      <c r="U433" s="231"/>
      <c r="V433" s="231"/>
      <c r="W433" s="231"/>
      <c r="X433" s="231"/>
      <c r="Y433" s="231"/>
      <c r="Z433" s="231"/>
    </row>
    <row r="434" spans="1:26">
      <c r="A434" s="232"/>
      <c r="B434" s="231"/>
      <c r="C434" s="231"/>
      <c r="D434" s="231"/>
      <c r="E434" s="231"/>
      <c r="F434" s="233"/>
      <c r="G434" s="231"/>
      <c r="H434" s="231"/>
      <c r="I434" s="231"/>
      <c r="J434" s="231"/>
      <c r="K434" s="231"/>
      <c r="L434" s="231"/>
      <c r="M434" s="231"/>
      <c r="N434" s="231"/>
      <c r="O434" s="231"/>
      <c r="P434" s="231"/>
      <c r="Q434" s="231"/>
      <c r="R434" s="231"/>
      <c r="S434" s="231"/>
      <c r="T434" s="231"/>
      <c r="U434" s="231"/>
      <c r="V434" s="231"/>
      <c r="W434" s="231"/>
      <c r="X434" s="231"/>
      <c r="Y434" s="231"/>
      <c r="Z434" s="231"/>
    </row>
    <row r="435" spans="1:26">
      <c r="A435" s="232"/>
      <c r="B435" s="231"/>
      <c r="C435" s="231"/>
      <c r="D435" s="231"/>
      <c r="E435" s="231"/>
      <c r="F435" s="233"/>
      <c r="G435" s="231"/>
      <c r="H435" s="231"/>
      <c r="I435" s="231"/>
      <c r="J435" s="231"/>
      <c r="K435" s="231"/>
      <c r="L435" s="231"/>
      <c r="M435" s="231"/>
      <c r="N435" s="231"/>
      <c r="O435" s="231"/>
      <c r="P435" s="231"/>
      <c r="Q435" s="231"/>
      <c r="R435" s="231"/>
      <c r="S435" s="231"/>
      <c r="T435" s="231"/>
      <c r="U435" s="231"/>
      <c r="V435" s="231"/>
      <c r="W435" s="231"/>
      <c r="X435" s="231"/>
      <c r="Y435" s="231"/>
      <c r="Z435" s="231"/>
    </row>
    <row r="436" spans="1:26">
      <c r="A436" s="232"/>
      <c r="B436" s="231"/>
      <c r="C436" s="231"/>
      <c r="D436" s="231"/>
      <c r="E436" s="231"/>
      <c r="F436" s="233"/>
      <c r="G436" s="231"/>
      <c r="H436" s="231"/>
      <c r="I436" s="231"/>
      <c r="J436" s="231"/>
      <c r="K436" s="231"/>
      <c r="L436" s="231"/>
      <c r="M436" s="231"/>
      <c r="N436" s="231"/>
      <c r="O436" s="231"/>
      <c r="P436" s="231"/>
      <c r="Q436" s="231"/>
      <c r="R436" s="231"/>
      <c r="S436" s="231"/>
      <c r="T436" s="231"/>
      <c r="U436" s="231"/>
      <c r="V436" s="231"/>
      <c r="W436" s="231"/>
      <c r="X436" s="231"/>
      <c r="Y436" s="231"/>
      <c r="Z436" s="231"/>
    </row>
    <row r="437" spans="1:26">
      <c r="A437" s="232"/>
      <c r="B437" s="231"/>
      <c r="C437" s="231"/>
      <c r="D437" s="231"/>
      <c r="E437" s="231"/>
      <c r="F437" s="233"/>
      <c r="G437" s="231"/>
      <c r="H437" s="231"/>
      <c r="I437" s="231"/>
      <c r="J437" s="231"/>
      <c r="K437" s="231"/>
      <c r="L437" s="231"/>
      <c r="M437" s="231"/>
      <c r="N437" s="231"/>
      <c r="O437" s="231"/>
      <c r="P437" s="231"/>
      <c r="Q437" s="231"/>
      <c r="R437" s="231"/>
      <c r="S437" s="231"/>
      <c r="T437" s="231"/>
      <c r="U437" s="231"/>
      <c r="V437" s="231"/>
      <c r="W437" s="231"/>
      <c r="X437" s="231"/>
      <c r="Y437" s="231"/>
      <c r="Z437" s="231"/>
    </row>
    <row r="438" spans="1:26">
      <c r="A438" s="232"/>
      <c r="B438" s="231"/>
      <c r="C438" s="231"/>
      <c r="D438" s="231"/>
      <c r="E438" s="231"/>
      <c r="F438" s="233"/>
      <c r="G438" s="231"/>
      <c r="H438" s="231"/>
      <c r="I438" s="231"/>
      <c r="J438" s="231"/>
      <c r="K438" s="231"/>
      <c r="L438" s="231"/>
      <c r="M438" s="231"/>
      <c r="N438" s="231"/>
      <c r="O438" s="231"/>
      <c r="P438" s="231"/>
      <c r="Q438" s="231"/>
      <c r="R438" s="231"/>
      <c r="S438" s="231"/>
      <c r="T438" s="231"/>
      <c r="U438" s="231"/>
      <c r="V438" s="231"/>
      <c r="W438" s="231"/>
      <c r="X438" s="231"/>
      <c r="Y438" s="231"/>
      <c r="Z438" s="231"/>
    </row>
    <row r="439" spans="1:26">
      <c r="A439" s="232"/>
      <c r="B439" s="231"/>
      <c r="C439" s="231"/>
      <c r="D439" s="231"/>
      <c r="E439" s="231"/>
      <c r="F439" s="233"/>
      <c r="G439" s="231"/>
      <c r="H439" s="231"/>
      <c r="I439" s="231"/>
      <c r="J439" s="231"/>
      <c r="K439" s="231"/>
      <c r="L439" s="231"/>
      <c r="M439" s="231"/>
      <c r="N439" s="231"/>
      <c r="O439" s="231"/>
      <c r="P439" s="231"/>
      <c r="Q439" s="231"/>
      <c r="R439" s="231"/>
      <c r="S439" s="231"/>
      <c r="T439" s="231"/>
      <c r="U439" s="231"/>
      <c r="V439" s="231"/>
      <c r="W439" s="231"/>
      <c r="X439" s="231"/>
      <c r="Y439" s="231"/>
      <c r="Z439" s="231"/>
    </row>
    <row r="440" spans="1:26">
      <c r="A440" s="232"/>
      <c r="B440" s="231"/>
      <c r="C440" s="231"/>
      <c r="D440" s="231"/>
      <c r="E440" s="231"/>
      <c r="F440" s="233"/>
      <c r="G440" s="231"/>
      <c r="H440" s="231"/>
      <c r="I440" s="231"/>
      <c r="J440" s="231"/>
      <c r="K440" s="231"/>
      <c r="L440" s="231"/>
      <c r="M440" s="231"/>
      <c r="N440" s="231"/>
      <c r="O440" s="231"/>
      <c r="P440" s="231"/>
      <c r="Q440" s="231"/>
      <c r="R440" s="231"/>
      <c r="S440" s="231"/>
      <c r="T440" s="231"/>
      <c r="U440" s="231"/>
      <c r="V440" s="231"/>
      <c r="W440" s="231"/>
      <c r="X440" s="231"/>
      <c r="Y440" s="231"/>
      <c r="Z440" s="231"/>
    </row>
    <row r="441" spans="1:26">
      <c r="A441" s="232"/>
      <c r="B441" s="231"/>
      <c r="C441" s="231"/>
      <c r="D441" s="231"/>
      <c r="E441" s="231"/>
      <c r="F441" s="233"/>
      <c r="G441" s="231"/>
      <c r="H441" s="231"/>
      <c r="I441" s="231"/>
      <c r="J441" s="231"/>
      <c r="K441" s="231"/>
      <c r="L441" s="231"/>
      <c r="M441" s="231"/>
      <c r="N441" s="231"/>
      <c r="O441" s="231"/>
      <c r="P441" s="231"/>
      <c r="Q441" s="231"/>
      <c r="R441" s="231"/>
      <c r="S441" s="231"/>
      <c r="T441" s="231"/>
      <c r="U441" s="231"/>
      <c r="V441" s="231"/>
      <c r="W441" s="231"/>
      <c r="X441" s="231"/>
      <c r="Y441" s="231"/>
      <c r="Z441" s="231"/>
    </row>
    <row r="442" spans="1:26">
      <c r="A442" s="232"/>
      <c r="B442" s="231"/>
      <c r="C442" s="231"/>
      <c r="D442" s="231"/>
      <c r="E442" s="231"/>
      <c r="F442" s="233"/>
      <c r="G442" s="231"/>
      <c r="H442" s="231"/>
      <c r="I442" s="231"/>
      <c r="J442" s="231"/>
      <c r="K442" s="231"/>
      <c r="L442" s="231"/>
      <c r="M442" s="231"/>
      <c r="N442" s="231"/>
      <c r="O442" s="231"/>
      <c r="P442" s="231"/>
      <c r="Q442" s="231"/>
      <c r="R442" s="231"/>
      <c r="S442" s="231"/>
      <c r="T442" s="231"/>
      <c r="U442" s="231"/>
      <c r="V442" s="231"/>
      <c r="W442" s="231"/>
      <c r="X442" s="231"/>
      <c r="Y442" s="231"/>
      <c r="Z442" s="231"/>
    </row>
    <row r="443" spans="1:26">
      <c r="A443" s="232"/>
      <c r="B443" s="231"/>
      <c r="C443" s="231"/>
      <c r="D443" s="231"/>
      <c r="E443" s="231"/>
      <c r="F443" s="233"/>
      <c r="G443" s="231"/>
      <c r="H443" s="231"/>
      <c r="I443" s="231"/>
      <c r="J443" s="231"/>
      <c r="K443" s="231"/>
      <c r="L443" s="231"/>
      <c r="M443" s="231"/>
      <c r="N443" s="231"/>
      <c r="O443" s="231"/>
      <c r="P443" s="231"/>
      <c r="Q443" s="231"/>
      <c r="R443" s="231"/>
      <c r="S443" s="231"/>
      <c r="T443" s="231"/>
      <c r="U443" s="231"/>
      <c r="V443" s="231"/>
      <c r="W443" s="231"/>
      <c r="X443" s="231"/>
      <c r="Y443" s="231"/>
      <c r="Z443" s="231"/>
    </row>
    <row r="444" spans="1:26">
      <c r="A444" s="232"/>
      <c r="B444" s="231"/>
      <c r="C444" s="231"/>
      <c r="D444" s="231"/>
      <c r="E444" s="231"/>
      <c r="F444" s="233"/>
      <c r="G444" s="231"/>
      <c r="H444" s="231"/>
      <c r="I444" s="231"/>
      <c r="J444" s="231"/>
      <c r="K444" s="231"/>
      <c r="L444" s="231"/>
      <c r="M444" s="231"/>
      <c r="N444" s="231"/>
      <c r="O444" s="231"/>
      <c r="P444" s="231"/>
      <c r="Q444" s="231"/>
      <c r="R444" s="231"/>
      <c r="S444" s="231"/>
      <c r="T444" s="231"/>
      <c r="U444" s="231"/>
      <c r="V444" s="231"/>
      <c r="W444" s="231"/>
      <c r="X444" s="231"/>
      <c r="Y444" s="231"/>
      <c r="Z444" s="231"/>
    </row>
    <row r="445" spans="1:26">
      <c r="A445" s="232"/>
      <c r="B445" s="231"/>
      <c r="C445" s="231"/>
      <c r="D445" s="231"/>
      <c r="E445" s="231"/>
      <c r="F445" s="233"/>
      <c r="G445" s="231"/>
      <c r="H445" s="231"/>
      <c r="I445" s="231"/>
      <c r="J445" s="231"/>
      <c r="K445" s="231"/>
      <c r="L445" s="231"/>
      <c r="M445" s="231"/>
      <c r="N445" s="231"/>
      <c r="O445" s="231"/>
      <c r="P445" s="231"/>
      <c r="Q445" s="231"/>
      <c r="R445" s="231"/>
      <c r="S445" s="231"/>
      <c r="T445" s="231"/>
      <c r="U445" s="231"/>
      <c r="V445" s="231"/>
      <c r="W445" s="231"/>
      <c r="X445" s="231"/>
      <c r="Y445" s="231"/>
      <c r="Z445" s="231"/>
    </row>
    <row r="446" spans="1:26">
      <c r="A446" s="232"/>
      <c r="B446" s="231"/>
      <c r="C446" s="231"/>
      <c r="D446" s="231"/>
      <c r="E446" s="231"/>
      <c r="F446" s="233"/>
      <c r="G446" s="231"/>
      <c r="H446" s="231"/>
      <c r="I446" s="231"/>
      <c r="J446" s="231"/>
      <c r="K446" s="231"/>
      <c r="L446" s="231"/>
      <c r="M446" s="231"/>
      <c r="N446" s="231"/>
      <c r="O446" s="231"/>
      <c r="P446" s="231"/>
      <c r="Q446" s="231"/>
      <c r="R446" s="231"/>
      <c r="S446" s="231"/>
      <c r="T446" s="231"/>
      <c r="U446" s="231"/>
      <c r="V446" s="231"/>
      <c r="W446" s="231"/>
      <c r="X446" s="231"/>
      <c r="Y446" s="231"/>
      <c r="Z446" s="231"/>
    </row>
    <row r="447" spans="1:26">
      <c r="A447" s="232"/>
      <c r="B447" s="231"/>
      <c r="C447" s="231"/>
      <c r="D447" s="231"/>
      <c r="E447" s="231"/>
      <c r="F447" s="233"/>
      <c r="G447" s="231"/>
      <c r="H447" s="231"/>
      <c r="I447" s="231"/>
      <c r="J447" s="231"/>
      <c r="K447" s="231"/>
      <c r="L447" s="231"/>
      <c r="M447" s="231"/>
      <c r="N447" s="231"/>
      <c r="O447" s="231"/>
      <c r="P447" s="231"/>
      <c r="Q447" s="231"/>
      <c r="R447" s="231"/>
      <c r="S447" s="231"/>
      <c r="T447" s="231"/>
      <c r="U447" s="231"/>
      <c r="V447" s="231"/>
      <c r="W447" s="231"/>
      <c r="X447" s="231"/>
      <c r="Y447" s="231"/>
      <c r="Z447" s="231"/>
    </row>
    <row r="448" spans="1:26">
      <c r="A448" s="232"/>
      <c r="B448" s="231"/>
      <c r="C448" s="231"/>
      <c r="D448" s="231"/>
      <c r="E448" s="231"/>
      <c r="F448" s="233"/>
      <c r="G448" s="231"/>
      <c r="H448" s="231"/>
      <c r="I448" s="231"/>
      <c r="J448" s="231"/>
      <c r="K448" s="231"/>
      <c r="L448" s="231"/>
      <c r="M448" s="231"/>
      <c r="N448" s="231"/>
      <c r="O448" s="231"/>
      <c r="P448" s="231"/>
      <c r="Q448" s="231"/>
      <c r="R448" s="231"/>
      <c r="S448" s="231"/>
      <c r="T448" s="231"/>
      <c r="U448" s="231"/>
      <c r="V448" s="231"/>
      <c r="W448" s="231"/>
      <c r="X448" s="231"/>
      <c r="Y448" s="231"/>
      <c r="Z448" s="231"/>
    </row>
    <row r="449" spans="1:26">
      <c r="A449" s="232"/>
      <c r="B449" s="231"/>
      <c r="C449" s="231"/>
      <c r="D449" s="231"/>
      <c r="E449" s="231"/>
      <c r="F449" s="233"/>
      <c r="G449" s="231"/>
      <c r="H449" s="231"/>
      <c r="I449" s="231"/>
      <c r="J449" s="231"/>
      <c r="K449" s="231"/>
      <c r="L449" s="231"/>
      <c r="M449" s="231"/>
      <c r="N449" s="231"/>
      <c r="O449" s="231"/>
      <c r="P449" s="231"/>
      <c r="Q449" s="231"/>
      <c r="R449" s="231"/>
      <c r="S449" s="231"/>
      <c r="T449" s="231"/>
      <c r="U449" s="231"/>
      <c r="V449" s="231"/>
      <c r="W449" s="231"/>
      <c r="X449" s="231"/>
      <c r="Y449" s="231"/>
      <c r="Z449" s="231"/>
    </row>
    <row r="450" spans="1:26">
      <c r="A450" s="232"/>
      <c r="B450" s="231"/>
      <c r="C450" s="231"/>
      <c r="D450" s="231"/>
      <c r="E450" s="231"/>
      <c r="F450" s="233"/>
      <c r="G450" s="231"/>
      <c r="H450" s="231"/>
      <c r="I450" s="231"/>
      <c r="J450" s="231"/>
      <c r="K450" s="231"/>
      <c r="L450" s="231"/>
      <c r="M450" s="231"/>
      <c r="N450" s="231"/>
      <c r="O450" s="231"/>
      <c r="P450" s="231"/>
      <c r="Q450" s="231"/>
      <c r="R450" s="231"/>
      <c r="S450" s="231"/>
      <c r="T450" s="231"/>
      <c r="U450" s="231"/>
      <c r="V450" s="231"/>
      <c r="W450" s="231"/>
      <c r="X450" s="231"/>
      <c r="Y450" s="231"/>
      <c r="Z450" s="231"/>
    </row>
    <row r="451" spans="1:26">
      <c r="A451" s="232"/>
      <c r="B451" s="231"/>
      <c r="C451" s="231"/>
      <c r="D451" s="231"/>
      <c r="E451" s="231"/>
      <c r="F451" s="233"/>
      <c r="G451" s="231"/>
      <c r="H451" s="231"/>
      <c r="I451" s="231"/>
      <c r="J451" s="231"/>
      <c r="K451" s="231"/>
      <c r="L451" s="231"/>
      <c r="M451" s="231"/>
      <c r="N451" s="231"/>
      <c r="O451" s="231"/>
      <c r="P451" s="231"/>
      <c r="Q451" s="231"/>
      <c r="R451" s="231"/>
      <c r="S451" s="231"/>
      <c r="T451" s="231"/>
      <c r="U451" s="231"/>
      <c r="V451" s="231"/>
      <c r="W451" s="231"/>
      <c r="X451" s="231"/>
      <c r="Y451" s="231"/>
      <c r="Z451" s="231"/>
    </row>
    <row r="452" spans="1:26">
      <c r="A452" s="232"/>
      <c r="B452" s="231"/>
      <c r="C452" s="231"/>
      <c r="D452" s="231"/>
      <c r="E452" s="231"/>
      <c r="F452" s="233"/>
      <c r="G452" s="231"/>
      <c r="H452" s="231"/>
      <c r="I452" s="231"/>
      <c r="J452" s="231"/>
      <c r="K452" s="231"/>
      <c r="L452" s="231"/>
      <c r="M452" s="231"/>
      <c r="N452" s="231"/>
      <c r="O452" s="231"/>
      <c r="P452" s="231"/>
      <c r="Q452" s="231"/>
      <c r="R452" s="231"/>
      <c r="S452" s="231"/>
      <c r="T452" s="231"/>
      <c r="U452" s="231"/>
      <c r="V452" s="231"/>
      <c r="W452" s="231"/>
      <c r="X452" s="231"/>
      <c r="Y452" s="231"/>
      <c r="Z452" s="231"/>
    </row>
    <row r="453" spans="1:26">
      <c r="A453" s="232"/>
      <c r="B453" s="231"/>
      <c r="C453" s="231"/>
      <c r="D453" s="231"/>
      <c r="E453" s="231"/>
      <c r="F453" s="233"/>
      <c r="G453" s="231"/>
      <c r="H453" s="231"/>
      <c r="I453" s="231"/>
      <c r="J453" s="231"/>
      <c r="K453" s="231"/>
      <c r="L453" s="231"/>
      <c r="M453" s="231"/>
      <c r="N453" s="231"/>
      <c r="O453" s="231"/>
      <c r="P453" s="231"/>
      <c r="Q453" s="231"/>
      <c r="R453" s="231"/>
      <c r="S453" s="231"/>
      <c r="T453" s="231"/>
      <c r="U453" s="231"/>
      <c r="V453" s="231"/>
      <c r="W453" s="231"/>
      <c r="X453" s="231"/>
      <c r="Y453" s="231"/>
      <c r="Z453" s="231"/>
    </row>
    <row r="454" spans="1:26">
      <c r="A454" s="232"/>
      <c r="B454" s="231"/>
      <c r="C454" s="231"/>
      <c r="D454" s="231"/>
      <c r="E454" s="231"/>
      <c r="F454" s="233"/>
      <c r="G454" s="231"/>
      <c r="H454" s="231"/>
      <c r="I454" s="231"/>
      <c r="J454" s="231"/>
      <c r="K454" s="231"/>
      <c r="L454" s="231"/>
      <c r="M454" s="231"/>
      <c r="N454" s="231"/>
      <c r="O454" s="231"/>
      <c r="P454" s="231"/>
      <c r="Q454" s="231"/>
      <c r="R454" s="231"/>
      <c r="S454" s="231"/>
      <c r="T454" s="231"/>
      <c r="U454" s="231"/>
      <c r="V454" s="231"/>
      <c r="W454" s="231"/>
      <c r="X454" s="231"/>
      <c r="Y454" s="231"/>
      <c r="Z454" s="231"/>
    </row>
    <row r="455" spans="1:26">
      <c r="A455" s="232"/>
      <c r="B455" s="231"/>
      <c r="C455" s="231"/>
      <c r="D455" s="231"/>
      <c r="E455" s="231"/>
      <c r="F455" s="233"/>
      <c r="G455" s="231"/>
      <c r="H455" s="231"/>
      <c r="I455" s="231"/>
      <c r="J455" s="231"/>
      <c r="K455" s="231"/>
      <c r="L455" s="231"/>
      <c r="M455" s="231"/>
      <c r="N455" s="231"/>
      <c r="O455" s="231"/>
      <c r="P455" s="231"/>
      <c r="Q455" s="231"/>
      <c r="R455" s="231"/>
      <c r="S455" s="231"/>
      <c r="T455" s="231"/>
      <c r="U455" s="231"/>
      <c r="V455" s="231"/>
      <c r="W455" s="231"/>
      <c r="X455" s="231"/>
      <c r="Y455" s="231"/>
      <c r="Z455" s="231"/>
    </row>
    <row r="456" spans="1:26">
      <c r="A456" s="232"/>
      <c r="B456" s="231"/>
      <c r="C456" s="231"/>
      <c r="D456" s="231"/>
      <c r="E456" s="231"/>
      <c r="F456" s="233"/>
      <c r="G456" s="231"/>
      <c r="H456" s="231"/>
      <c r="I456" s="231"/>
      <c r="J456" s="231"/>
      <c r="K456" s="231"/>
      <c r="L456" s="231"/>
      <c r="M456" s="231"/>
      <c r="N456" s="231"/>
      <c r="O456" s="231"/>
      <c r="P456" s="231"/>
      <c r="Q456" s="231"/>
      <c r="R456" s="231"/>
      <c r="S456" s="231"/>
      <c r="T456" s="231"/>
      <c r="U456" s="231"/>
      <c r="V456" s="231"/>
      <c r="W456" s="231"/>
      <c r="X456" s="231"/>
      <c r="Y456" s="231"/>
      <c r="Z456" s="231"/>
    </row>
    <row r="457" spans="1:26">
      <c r="A457" s="232"/>
      <c r="B457" s="231"/>
      <c r="C457" s="231"/>
      <c r="D457" s="231"/>
      <c r="E457" s="231"/>
      <c r="F457" s="233"/>
      <c r="G457" s="231"/>
      <c r="H457" s="231"/>
      <c r="I457" s="231"/>
      <c r="J457" s="231"/>
      <c r="K457" s="231"/>
      <c r="L457" s="231"/>
      <c r="M457" s="231"/>
      <c r="N457" s="231"/>
      <c r="O457" s="231"/>
      <c r="P457" s="231"/>
      <c r="Q457" s="231"/>
      <c r="R457" s="231"/>
      <c r="S457" s="231"/>
      <c r="T457" s="231"/>
      <c r="U457" s="231"/>
      <c r="V457" s="231"/>
      <c r="W457" s="231"/>
      <c r="X457" s="231"/>
      <c r="Y457" s="231"/>
      <c r="Z457" s="231"/>
    </row>
    <row r="458" spans="1:26">
      <c r="A458" s="232"/>
      <c r="B458" s="231"/>
      <c r="C458" s="231"/>
      <c r="D458" s="231"/>
      <c r="E458" s="231"/>
      <c r="F458" s="233"/>
      <c r="G458" s="231"/>
      <c r="H458" s="231"/>
      <c r="I458" s="231"/>
      <c r="J458" s="231"/>
      <c r="K458" s="231"/>
      <c r="L458" s="231"/>
      <c r="M458" s="231"/>
      <c r="N458" s="231"/>
      <c r="O458" s="231"/>
      <c r="P458" s="231"/>
      <c r="Q458" s="231"/>
      <c r="R458" s="231"/>
      <c r="S458" s="231"/>
      <c r="T458" s="231"/>
      <c r="U458" s="231"/>
      <c r="V458" s="231"/>
      <c r="W458" s="231"/>
      <c r="X458" s="231"/>
      <c r="Y458" s="231"/>
      <c r="Z458" s="231"/>
    </row>
    <row r="459" spans="1:26">
      <c r="A459" s="232"/>
      <c r="B459" s="231"/>
      <c r="C459" s="231"/>
      <c r="D459" s="231"/>
      <c r="E459" s="231"/>
      <c r="F459" s="233"/>
      <c r="G459" s="231"/>
      <c r="H459" s="231"/>
      <c r="I459" s="231"/>
      <c r="J459" s="231"/>
      <c r="K459" s="231"/>
      <c r="L459" s="231"/>
      <c r="M459" s="231"/>
      <c r="N459" s="231"/>
      <c r="O459" s="231"/>
      <c r="P459" s="231"/>
      <c r="Q459" s="231"/>
      <c r="R459" s="231"/>
      <c r="S459" s="231"/>
      <c r="T459" s="231"/>
      <c r="U459" s="231"/>
      <c r="V459" s="231"/>
      <c r="W459" s="231"/>
      <c r="X459" s="231"/>
      <c r="Y459" s="231"/>
      <c r="Z459" s="231"/>
    </row>
    <row r="460" spans="1:26">
      <c r="A460" s="232"/>
      <c r="B460" s="231"/>
      <c r="C460" s="231"/>
      <c r="D460" s="231"/>
      <c r="E460" s="231"/>
      <c r="F460" s="233"/>
      <c r="G460" s="231"/>
      <c r="H460" s="231"/>
      <c r="I460" s="231"/>
      <c r="J460" s="231"/>
      <c r="K460" s="231"/>
      <c r="L460" s="231"/>
      <c r="M460" s="231"/>
      <c r="N460" s="231"/>
      <c r="O460" s="231"/>
      <c r="P460" s="231"/>
      <c r="Q460" s="231"/>
      <c r="R460" s="231"/>
      <c r="S460" s="231"/>
      <c r="T460" s="231"/>
      <c r="U460" s="231"/>
      <c r="V460" s="231"/>
      <c r="W460" s="231"/>
      <c r="X460" s="231"/>
      <c r="Y460" s="231"/>
      <c r="Z460" s="231"/>
    </row>
    <row r="461" spans="1:26">
      <c r="A461" s="232"/>
      <c r="B461" s="231"/>
      <c r="C461" s="231"/>
      <c r="D461" s="231"/>
      <c r="E461" s="231"/>
      <c r="F461" s="233"/>
      <c r="G461" s="231"/>
      <c r="H461" s="231"/>
      <c r="I461" s="231"/>
      <c r="J461" s="231"/>
      <c r="K461" s="231"/>
      <c r="L461" s="231"/>
      <c r="M461" s="231"/>
      <c r="N461" s="231"/>
      <c r="O461" s="231"/>
      <c r="P461" s="231"/>
      <c r="Q461" s="231"/>
      <c r="R461" s="231"/>
      <c r="S461" s="231"/>
      <c r="T461" s="231"/>
      <c r="U461" s="231"/>
      <c r="V461" s="231"/>
      <c r="W461" s="231"/>
      <c r="X461" s="231"/>
      <c r="Y461" s="231"/>
      <c r="Z461" s="231"/>
    </row>
    <row r="462" spans="1:26">
      <c r="A462" s="232"/>
      <c r="B462" s="231"/>
      <c r="C462" s="231"/>
      <c r="D462" s="231"/>
      <c r="E462" s="231"/>
      <c r="F462" s="233"/>
      <c r="G462" s="231"/>
      <c r="H462" s="231"/>
      <c r="I462" s="231"/>
      <c r="J462" s="231"/>
      <c r="K462" s="231"/>
      <c r="L462" s="231"/>
      <c r="M462" s="231"/>
      <c r="N462" s="231"/>
      <c r="O462" s="231"/>
      <c r="P462" s="231"/>
      <c r="Q462" s="231"/>
      <c r="R462" s="231"/>
      <c r="S462" s="231"/>
      <c r="T462" s="231"/>
      <c r="U462" s="231"/>
      <c r="V462" s="231"/>
      <c r="W462" s="231"/>
      <c r="X462" s="231"/>
      <c r="Y462" s="231"/>
      <c r="Z462" s="231"/>
    </row>
    <row r="463" spans="1:26">
      <c r="A463" s="232"/>
      <c r="B463" s="231"/>
      <c r="C463" s="231"/>
      <c r="D463" s="231"/>
      <c r="E463" s="231"/>
      <c r="F463" s="233"/>
      <c r="G463" s="231"/>
      <c r="H463" s="231"/>
      <c r="I463" s="231"/>
      <c r="J463" s="231"/>
      <c r="K463" s="231"/>
      <c r="L463" s="231"/>
      <c r="M463" s="231"/>
      <c r="N463" s="231"/>
      <c r="O463" s="231"/>
      <c r="P463" s="231"/>
      <c r="Q463" s="231"/>
      <c r="R463" s="231"/>
      <c r="S463" s="231"/>
      <c r="T463" s="231"/>
      <c r="U463" s="231"/>
      <c r="V463" s="231"/>
      <c r="W463" s="231"/>
      <c r="X463" s="231"/>
      <c r="Y463" s="231"/>
      <c r="Z463" s="231"/>
    </row>
    <row r="464" spans="1:26">
      <c r="A464" s="232"/>
      <c r="B464" s="231"/>
      <c r="C464" s="231"/>
      <c r="D464" s="231"/>
      <c r="E464" s="231"/>
      <c r="F464" s="233"/>
      <c r="G464" s="231"/>
      <c r="H464" s="231"/>
      <c r="I464" s="231"/>
      <c r="J464" s="231"/>
      <c r="K464" s="231"/>
      <c r="L464" s="231"/>
      <c r="M464" s="231"/>
      <c r="N464" s="231"/>
      <c r="O464" s="231"/>
      <c r="P464" s="231"/>
      <c r="Q464" s="231"/>
      <c r="R464" s="231"/>
      <c r="S464" s="231"/>
      <c r="T464" s="231"/>
      <c r="U464" s="231"/>
      <c r="V464" s="231"/>
      <c r="W464" s="231"/>
      <c r="X464" s="231"/>
      <c r="Y464" s="231"/>
      <c r="Z464" s="231"/>
    </row>
    <row r="465" spans="1:26">
      <c r="A465" s="232"/>
      <c r="B465" s="231"/>
      <c r="C465" s="231"/>
      <c r="D465" s="231"/>
      <c r="E465" s="231"/>
      <c r="F465" s="233"/>
      <c r="G465" s="231"/>
      <c r="H465" s="231"/>
      <c r="I465" s="231"/>
      <c r="J465" s="231"/>
      <c r="K465" s="231"/>
      <c r="L465" s="231"/>
      <c r="M465" s="231"/>
      <c r="N465" s="231"/>
      <c r="O465" s="231"/>
      <c r="P465" s="231"/>
      <c r="Q465" s="231"/>
      <c r="R465" s="231"/>
      <c r="S465" s="231"/>
      <c r="T465" s="231"/>
      <c r="U465" s="231"/>
      <c r="V465" s="231"/>
      <c r="W465" s="231"/>
      <c r="X465" s="231"/>
      <c r="Y465" s="231"/>
      <c r="Z465" s="231"/>
    </row>
    <row r="466" spans="1:26">
      <c r="A466" s="232"/>
      <c r="B466" s="231"/>
      <c r="C466" s="231"/>
      <c r="D466" s="231"/>
      <c r="E466" s="231"/>
      <c r="F466" s="233"/>
      <c r="G466" s="231"/>
      <c r="H466" s="231"/>
      <c r="I466" s="231"/>
      <c r="J466" s="231"/>
      <c r="K466" s="231"/>
      <c r="L466" s="231"/>
      <c r="M466" s="231"/>
      <c r="N466" s="231"/>
      <c r="O466" s="231"/>
      <c r="P466" s="231"/>
      <c r="Q466" s="231"/>
      <c r="R466" s="231"/>
      <c r="S466" s="231"/>
      <c r="T466" s="231"/>
      <c r="U466" s="231"/>
      <c r="V466" s="231"/>
      <c r="W466" s="231"/>
      <c r="X466" s="231"/>
      <c r="Y466" s="231"/>
      <c r="Z466" s="231"/>
    </row>
    <row r="467" spans="1:26">
      <c r="A467" s="232"/>
      <c r="B467" s="231"/>
      <c r="C467" s="231"/>
      <c r="D467" s="231"/>
      <c r="E467" s="231"/>
      <c r="F467" s="233"/>
      <c r="G467" s="231"/>
      <c r="H467" s="231"/>
      <c r="I467" s="231"/>
      <c r="J467" s="231"/>
      <c r="K467" s="231"/>
      <c r="L467" s="231"/>
      <c r="M467" s="231"/>
      <c r="N467" s="231"/>
      <c r="O467" s="231"/>
      <c r="P467" s="231"/>
      <c r="Q467" s="231"/>
      <c r="R467" s="231"/>
      <c r="S467" s="231"/>
      <c r="T467" s="231"/>
      <c r="U467" s="231"/>
      <c r="V467" s="231"/>
      <c r="W467" s="231"/>
      <c r="X467" s="231"/>
      <c r="Y467" s="231"/>
      <c r="Z467" s="231"/>
    </row>
    <row r="468" spans="1:26">
      <c r="A468" s="232"/>
      <c r="B468" s="231"/>
      <c r="C468" s="231"/>
      <c r="D468" s="231"/>
      <c r="E468" s="231"/>
      <c r="F468" s="233"/>
      <c r="G468" s="231"/>
      <c r="H468" s="231"/>
      <c r="I468" s="231"/>
      <c r="J468" s="231"/>
      <c r="K468" s="231"/>
      <c r="L468" s="231"/>
      <c r="M468" s="231"/>
      <c r="N468" s="231"/>
      <c r="O468" s="231"/>
      <c r="P468" s="231"/>
      <c r="Q468" s="231"/>
      <c r="R468" s="231"/>
      <c r="S468" s="231"/>
      <c r="T468" s="231"/>
      <c r="U468" s="231"/>
      <c r="V468" s="231"/>
      <c r="W468" s="231"/>
      <c r="X468" s="231"/>
      <c r="Y468" s="231"/>
      <c r="Z468" s="231"/>
    </row>
    <row r="469" spans="1:26">
      <c r="A469" s="232"/>
      <c r="B469" s="231"/>
      <c r="C469" s="231"/>
      <c r="D469" s="231"/>
      <c r="E469" s="231"/>
      <c r="F469" s="233"/>
      <c r="G469" s="231"/>
      <c r="H469" s="231"/>
      <c r="I469" s="231"/>
      <c r="J469" s="231"/>
      <c r="K469" s="231"/>
      <c r="L469" s="231"/>
      <c r="M469" s="231"/>
      <c r="N469" s="231"/>
      <c r="O469" s="231"/>
      <c r="P469" s="231"/>
      <c r="Q469" s="231"/>
      <c r="R469" s="231"/>
      <c r="S469" s="231"/>
      <c r="T469" s="231"/>
      <c r="U469" s="231"/>
      <c r="V469" s="231"/>
      <c r="W469" s="231"/>
      <c r="X469" s="231"/>
      <c r="Y469" s="231"/>
      <c r="Z469" s="231"/>
    </row>
    <row r="470" spans="1:26">
      <c r="A470" s="232"/>
      <c r="B470" s="231"/>
      <c r="C470" s="231"/>
      <c r="D470" s="231"/>
      <c r="E470" s="231"/>
      <c r="F470" s="233"/>
      <c r="G470" s="231"/>
      <c r="H470" s="231"/>
      <c r="I470" s="231"/>
      <c r="J470" s="231"/>
      <c r="K470" s="231"/>
      <c r="L470" s="231"/>
      <c r="M470" s="231"/>
      <c r="N470" s="231"/>
      <c r="O470" s="231"/>
      <c r="P470" s="231"/>
      <c r="Q470" s="231"/>
      <c r="R470" s="231"/>
      <c r="S470" s="231"/>
      <c r="T470" s="231"/>
      <c r="U470" s="231"/>
      <c r="V470" s="231"/>
      <c r="W470" s="231"/>
      <c r="X470" s="231"/>
      <c r="Y470" s="231"/>
      <c r="Z470" s="231"/>
    </row>
    <row r="471" spans="1:26">
      <c r="A471" s="232"/>
      <c r="B471" s="231"/>
      <c r="C471" s="231"/>
      <c r="D471" s="231"/>
      <c r="E471" s="231"/>
      <c r="F471" s="233"/>
      <c r="G471" s="231"/>
      <c r="H471" s="231"/>
      <c r="I471" s="231"/>
      <c r="J471" s="231"/>
      <c r="K471" s="231"/>
      <c r="L471" s="231"/>
      <c r="M471" s="231"/>
      <c r="N471" s="231"/>
      <c r="O471" s="231"/>
      <c r="P471" s="231"/>
      <c r="Q471" s="231"/>
      <c r="R471" s="231"/>
      <c r="S471" s="231"/>
      <c r="T471" s="231"/>
      <c r="U471" s="231"/>
      <c r="V471" s="231"/>
      <c r="W471" s="231"/>
      <c r="X471" s="231"/>
      <c r="Y471" s="231"/>
      <c r="Z471" s="231"/>
    </row>
    <row r="472" spans="1:26">
      <c r="A472" s="232"/>
      <c r="B472" s="231"/>
      <c r="C472" s="231"/>
      <c r="D472" s="231"/>
      <c r="E472" s="231"/>
      <c r="F472" s="233"/>
      <c r="G472" s="231"/>
      <c r="H472" s="231"/>
      <c r="I472" s="231"/>
      <c r="J472" s="231"/>
      <c r="K472" s="231"/>
      <c r="L472" s="231"/>
      <c r="M472" s="231"/>
      <c r="N472" s="231"/>
      <c r="O472" s="231"/>
      <c r="P472" s="231"/>
      <c r="Q472" s="231"/>
      <c r="R472" s="231"/>
      <c r="S472" s="231"/>
      <c r="T472" s="231"/>
      <c r="U472" s="231"/>
      <c r="V472" s="231"/>
      <c r="W472" s="231"/>
      <c r="X472" s="231"/>
      <c r="Y472" s="231"/>
      <c r="Z472" s="231"/>
    </row>
    <row r="473" spans="1:26">
      <c r="A473" s="232"/>
      <c r="B473" s="231"/>
      <c r="C473" s="231"/>
      <c r="D473" s="231"/>
      <c r="E473" s="231"/>
      <c r="F473" s="233"/>
      <c r="G473" s="231"/>
      <c r="H473" s="231"/>
      <c r="I473" s="231"/>
      <c r="J473" s="231"/>
      <c r="K473" s="231"/>
      <c r="L473" s="231"/>
      <c r="M473" s="231"/>
      <c r="N473" s="231"/>
      <c r="O473" s="231"/>
      <c r="P473" s="231"/>
      <c r="Q473" s="231"/>
      <c r="R473" s="231"/>
      <c r="S473" s="231"/>
      <c r="T473" s="231"/>
      <c r="U473" s="231"/>
      <c r="V473" s="231"/>
      <c r="W473" s="231"/>
      <c r="X473" s="231"/>
      <c r="Y473" s="231"/>
      <c r="Z473" s="231"/>
    </row>
    <row r="474" spans="1:26">
      <c r="A474" s="232"/>
      <c r="B474" s="231"/>
      <c r="C474" s="231"/>
      <c r="D474" s="231"/>
      <c r="E474" s="231"/>
      <c r="F474" s="233"/>
      <c r="G474" s="231"/>
      <c r="H474" s="231"/>
      <c r="I474" s="231"/>
      <c r="J474" s="231"/>
      <c r="K474" s="231"/>
      <c r="L474" s="231"/>
      <c r="M474" s="231"/>
      <c r="N474" s="231"/>
      <c r="O474" s="231"/>
      <c r="P474" s="231"/>
      <c r="Q474" s="231"/>
      <c r="R474" s="231"/>
      <c r="S474" s="231"/>
      <c r="T474" s="231"/>
      <c r="U474" s="231"/>
      <c r="V474" s="231"/>
      <c r="W474" s="231"/>
      <c r="X474" s="231"/>
      <c r="Y474" s="231"/>
      <c r="Z474" s="231"/>
    </row>
    <row r="475" spans="1:26">
      <c r="A475" s="232"/>
      <c r="B475" s="231"/>
      <c r="C475" s="231"/>
      <c r="D475" s="231"/>
      <c r="E475" s="231"/>
      <c r="F475" s="233"/>
      <c r="G475" s="231"/>
      <c r="H475" s="231"/>
      <c r="I475" s="231"/>
      <c r="J475" s="231"/>
      <c r="K475" s="231"/>
      <c r="L475" s="231"/>
      <c r="M475" s="231"/>
      <c r="N475" s="231"/>
      <c r="O475" s="231"/>
      <c r="P475" s="231"/>
      <c r="Q475" s="231"/>
      <c r="R475" s="231"/>
      <c r="S475" s="231"/>
      <c r="T475" s="231"/>
      <c r="U475" s="231"/>
      <c r="V475" s="231"/>
      <c r="W475" s="231"/>
      <c r="X475" s="231"/>
      <c r="Y475" s="231"/>
      <c r="Z475" s="231"/>
    </row>
    <row r="476" spans="1:26">
      <c r="A476" s="232"/>
      <c r="B476" s="231"/>
      <c r="C476" s="231"/>
      <c r="D476" s="231"/>
      <c r="E476" s="231"/>
      <c r="F476" s="233"/>
      <c r="G476" s="231"/>
      <c r="H476" s="231"/>
      <c r="I476" s="231"/>
      <c r="J476" s="231"/>
      <c r="K476" s="231"/>
      <c r="L476" s="231"/>
      <c r="M476" s="231"/>
      <c r="N476" s="231"/>
      <c r="O476" s="231"/>
      <c r="P476" s="231"/>
      <c r="Q476" s="231"/>
      <c r="R476" s="231"/>
      <c r="S476" s="231"/>
      <c r="T476" s="231"/>
      <c r="U476" s="231"/>
      <c r="V476" s="231"/>
      <c r="W476" s="231"/>
      <c r="X476" s="231"/>
      <c r="Y476" s="231"/>
      <c r="Z476" s="231"/>
    </row>
    <row r="477" spans="1:26">
      <c r="A477" s="232"/>
      <c r="B477" s="231"/>
      <c r="C477" s="231"/>
      <c r="D477" s="231"/>
      <c r="E477" s="231"/>
      <c r="F477" s="233"/>
      <c r="G477" s="231"/>
      <c r="H477" s="231"/>
      <c r="I477" s="231"/>
      <c r="J477" s="231"/>
      <c r="K477" s="231"/>
      <c r="L477" s="231"/>
      <c r="M477" s="231"/>
      <c r="N477" s="231"/>
      <c r="O477" s="231"/>
      <c r="P477" s="231"/>
      <c r="Q477" s="231"/>
      <c r="R477" s="231"/>
      <c r="S477" s="231"/>
      <c r="T477" s="231"/>
      <c r="U477" s="231"/>
      <c r="V477" s="231"/>
      <c r="W477" s="231"/>
      <c r="X477" s="231"/>
      <c r="Y477" s="231"/>
      <c r="Z477" s="231"/>
    </row>
    <row r="478" spans="1:26">
      <c r="A478" s="232"/>
      <c r="B478" s="231"/>
      <c r="C478" s="231"/>
      <c r="D478" s="231"/>
      <c r="E478" s="231"/>
      <c r="F478" s="233"/>
      <c r="G478" s="231"/>
      <c r="H478" s="231"/>
      <c r="I478" s="231"/>
      <c r="J478" s="231"/>
      <c r="K478" s="231"/>
      <c r="L478" s="231"/>
      <c r="M478" s="231"/>
      <c r="N478" s="231"/>
      <c r="O478" s="231"/>
      <c r="P478" s="231"/>
      <c r="Q478" s="231"/>
      <c r="R478" s="231"/>
      <c r="S478" s="231"/>
      <c r="T478" s="231"/>
      <c r="U478" s="231"/>
      <c r="V478" s="231"/>
      <c r="W478" s="231"/>
      <c r="X478" s="231"/>
      <c r="Y478" s="231"/>
      <c r="Z478" s="231"/>
    </row>
    <row r="479" spans="1:26">
      <c r="A479" s="232"/>
      <c r="B479" s="231"/>
      <c r="C479" s="231"/>
      <c r="D479" s="231"/>
      <c r="E479" s="231"/>
      <c r="F479" s="233"/>
      <c r="G479" s="231"/>
      <c r="H479" s="231"/>
      <c r="I479" s="231"/>
      <c r="J479" s="231"/>
      <c r="K479" s="231"/>
      <c r="L479" s="231"/>
      <c r="M479" s="231"/>
      <c r="N479" s="231"/>
      <c r="O479" s="231"/>
      <c r="P479" s="231"/>
      <c r="Q479" s="231"/>
      <c r="R479" s="231"/>
      <c r="S479" s="231"/>
      <c r="T479" s="231"/>
      <c r="U479" s="231"/>
      <c r="V479" s="231"/>
      <c r="W479" s="231"/>
      <c r="X479" s="231"/>
      <c r="Y479" s="231"/>
      <c r="Z479" s="231"/>
    </row>
    <row r="480" spans="1:26">
      <c r="A480" s="232"/>
      <c r="B480" s="231"/>
      <c r="C480" s="231"/>
      <c r="D480" s="231"/>
      <c r="E480" s="231"/>
      <c r="F480" s="233"/>
      <c r="G480" s="231"/>
      <c r="H480" s="231"/>
      <c r="I480" s="231"/>
      <c r="J480" s="231"/>
      <c r="K480" s="231"/>
      <c r="L480" s="231"/>
      <c r="M480" s="231"/>
      <c r="N480" s="231"/>
      <c r="O480" s="231"/>
      <c r="P480" s="231"/>
      <c r="Q480" s="231"/>
      <c r="R480" s="231"/>
      <c r="S480" s="231"/>
      <c r="T480" s="231"/>
      <c r="U480" s="231"/>
      <c r="V480" s="231"/>
      <c r="W480" s="231"/>
      <c r="X480" s="231"/>
      <c r="Y480" s="231"/>
      <c r="Z480" s="231"/>
    </row>
    <row r="481" spans="1:26">
      <c r="A481" s="232"/>
      <c r="B481" s="231"/>
      <c r="C481" s="231"/>
      <c r="D481" s="231"/>
      <c r="E481" s="231"/>
      <c r="F481" s="233"/>
      <c r="G481" s="231"/>
      <c r="H481" s="231"/>
      <c r="I481" s="231"/>
      <c r="J481" s="231"/>
      <c r="K481" s="231"/>
      <c r="L481" s="231"/>
      <c r="M481" s="231"/>
      <c r="N481" s="231"/>
      <c r="O481" s="231"/>
      <c r="P481" s="231"/>
      <c r="Q481" s="231"/>
      <c r="R481" s="231"/>
      <c r="S481" s="231"/>
      <c r="T481" s="231"/>
      <c r="U481" s="231"/>
      <c r="V481" s="231"/>
      <c r="W481" s="231"/>
      <c r="X481" s="231"/>
      <c r="Y481" s="231"/>
      <c r="Z481" s="231"/>
    </row>
    <row r="482" spans="1:26">
      <c r="A482" s="232"/>
      <c r="B482" s="231"/>
      <c r="C482" s="231"/>
      <c r="D482" s="231"/>
      <c r="E482" s="231"/>
      <c r="F482" s="233"/>
      <c r="G482" s="231"/>
      <c r="H482" s="231"/>
      <c r="I482" s="231"/>
      <c r="J482" s="231"/>
      <c r="K482" s="231"/>
      <c r="L482" s="231"/>
      <c r="M482" s="231"/>
      <c r="N482" s="231"/>
      <c r="O482" s="231"/>
      <c r="P482" s="231"/>
      <c r="Q482" s="231"/>
      <c r="R482" s="231"/>
      <c r="S482" s="231"/>
      <c r="T482" s="231"/>
      <c r="U482" s="231"/>
      <c r="V482" s="231"/>
      <c r="W482" s="231"/>
      <c r="X482" s="231"/>
      <c r="Y482" s="231"/>
      <c r="Z482" s="231"/>
    </row>
    <row r="483" spans="1:26">
      <c r="A483" s="232"/>
      <c r="B483" s="231"/>
      <c r="C483" s="231"/>
      <c r="D483" s="231"/>
      <c r="E483" s="231"/>
      <c r="F483" s="233"/>
      <c r="G483" s="231"/>
      <c r="H483" s="231"/>
      <c r="I483" s="231"/>
      <c r="J483" s="231"/>
      <c r="K483" s="231"/>
      <c r="L483" s="231"/>
      <c r="M483" s="231"/>
      <c r="N483" s="231"/>
      <c r="O483" s="231"/>
      <c r="P483" s="231"/>
      <c r="Q483" s="231"/>
      <c r="R483" s="231"/>
      <c r="S483" s="231"/>
      <c r="T483" s="231"/>
      <c r="U483" s="231"/>
      <c r="V483" s="231"/>
      <c r="W483" s="231"/>
      <c r="X483" s="231"/>
      <c r="Y483" s="231"/>
      <c r="Z483" s="231"/>
    </row>
    <row r="484" spans="1:26">
      <c r="A484" s="232"/>
      <c r="B484" s="231"/>
      <c r="C484" s="231"/>
      <c r="D484" s="231"/>
      <c r="E484" s="231"/>
      <c r="F484" s="233"/>
      <c r="G484" s="231"/>
      <c r="H484" s="231"/>
      <c r="I484" s="231"/>
      <c r="J484" s="231"/>
      <c r="K484" s="231"/>
      <c r="L484" s="231"/>
      <c r="M484" s="231"/>
      <c r="N484" s="231"/>
      <c r="O484" s="231"/>
      <c r="P484" s="231"/>
      <c r="Q484" s="231"/>
      <c r="R484" s="231"/>
      <c r="S484" s="231"/>
      <c r="T484" s="231"/>
      <c r="U484" s="231"/>
      <c r="V484" s="231"/>
      <c r="W484" s="231"/>
      <c r="X484" s="231"/>
      <c r="Y484" s="231"/>
      <c r="Z484" s="231"/>
    </row>
    <row r="485" spans="1:26">
      <c r="A485" s="232"/>
      <c r="B485" s="231"/>
      <c r="C485" s="231"/>
      <c r="D485" s="231"/>
      <c r="E485" s="231"/>
      <c r="F485" s="233"/>
      <c r="G485" s="231"/>
      <c r="H485" s="231"/>
      <c r="I485" s="231"/>
      <c r="J485" s="231"/>
      <c r="K485" s="231"/>
      <c r="L485" s="231"/>
      <c r="M485" s="231"/>
      <c r="N485" s="231"/>
      <c r="O485" s="231"/>
      <c r="P485" s="231"/>
      <c r="Q485" s="231"/>
      <c r="R485" s="231"/>
      <c r="S485" s="231"/>
      <c r="T485" s="231"/>
      <c r="U485" s="231"/>
      <c r="V485" s="231"/>
      <c r="W485" s="231"/>
      <c r="X485" s="231"/>
      <c r="Y485" s="231"/>
      <c r="Z485" s="231"/>
    </row>
    <row r="486" spans="1:26">
      <c r="A486" s="232"/>
      <c r="B486" s="231"/>
      <c r="C486" s="231"/>
      <c r="D486" s="231"/>
      <c r="E486" s="231"/>
      <c r="F486" s="233"/>
      <c r="G486" s="231"/>
      <c r="H486" s="231"/>
      <c r="I486" s="231"/>
      <c r="J486" s="231"/>
      <c r="K486" s="231"/>
      <c r="L486" s="231"/>
      <c r="M486" s="231"/>
      <c r="N486" s="231"/>
      <c r="O486" s="231"/>
      <c r="P486" s="231"/>
      <c r="Q486" s="231"/>
      <c r="R486" s="231"/>
      <c r="S486" s="231"/>
      <c r="T486" s="231"/>
      <c r="U486" s="231"/>
      <c r="V486" s="231"/>
      <c r="W486" s="231"/>
      <c r="X486" s="231"/>
      <c r="Y486" s="231"/>
      <c r="Z486" s="231"/>
    </row>
    <row r="487" spans="1:26">
      <c r="A487" s="232"/>
      <c r="B487" s="231"/>
      <c r="C487" s="231"/>
      <c r="D487" s="231"/>
      <c r="E487" s="231"/>
      <c r="F487" s="233"/>
      <c r="G487" s="231"/>
      <c r="H487" s="231"/>
      <c r="I487" s="231"/>
      <c r="J487" s="231"/>
      <c r="K487" s="231"/>
      <c r="L487" s="231"/>
      <c r="M487" s="231"/>
      <c r="N487" s="231"/>
      <c r="O487" s="231"/>
      <c r="P487" s="231"/>
      <c r="Q487" s="231"/>
      <c r="R487" s="231"/>
      <c r="S487" s="231"/>
      <c r="T487" s="231"/>
      <c r="U487" s="231"/>
      <c r="V487" s="231"/>
      <c r="W487" s="231"/>
      <c r="X487" s="231"/>
      <c r="Y487" s="231"/>
      <c r="Z487" s="231"/>
    </row>
    <row r="488" spans="1:26">
      <c r="A488" s="232"/>
      <c r="B488" s="231"/>
      <c r="C488" s="231"/>
      <c r="D488" s="231"/>
      <c r="E488" s="231"/>
      <c r="F488" s="233"/>
      <c r="G488" s="231"/>
      <c r="H488" s="231"/>
      <c r="I488" s="231"/>
      <c r="J488" s="231"/>
      <c r="K488" s="231"/>
      <c r="L488" s="231"/>
      <c r="M488" s="231"/>
      <c r="N488" s="231"/>
      <c r="O488" s="231"/>
      <c r="P488" s="231"/>
      <c r="Q488" s="231"/>
      <c r="R488" s="231"/>
      <c r="S488" s="231"/>
      <c r="T488" s="231"/>
      <c r="U488" s="231"/>
      <c r="V488" s="231"/>
      <c r="W488" s="231"/>
      <c r="X488" s="231"/>
      <c r="Y488" s="231"/>
      <c r="Z488" s="231"/>
    </row>
    <row r="489" spans="1:26">
      <c r="A489" s="232"/>
      <c r="B489" s="231"/>
      <c r="C489" s="231"/>
      <c r="D489" s="231"/>
      <c r="E489" s="231"/>
      <c r="F489" s="233"/>
      <c r="G489" s="231"/>
      <c r="H489" s="231"/>
      <c r="I489" s="231"/>
      <c r="J489" s="231"/>
      <c r="K489" s="231"/>
      <c r="L489" s="231"/>
      <c r="M489" s="231"/>
      <c r="N489" s="231"/>
      <c r="O489" s="231"/>
      <c r="P489" s="231"/>
      <c r="Q489" s="231"/>
      <c r="R489" s="231"/>
      <c r="S489" s="231"/>
      <c r="T489" s="231"/>
      <c r="U489" s="231"/>
      <c r="V489" s="231"/>
      <c r="W489" s="231"/>
      <c r="X489" s="231"/>
      <c r="Y489" s="231"/>
      <c r="Z489" s="231"/>
    </row>
    <row r="490" spans="1:26">
      <c r="A490" s="232"/>
      <c r="B490" s="231"/>
      <c r="C490" s="231"/>
      <c r="D490" s="231"/>
      <c r="E490" s="231"/>
      <c r="F490" s="233"/>
      <c r="G490" s="231"/>
      <c r="H490" s="231"/>
      <c r="I490" s="231"/>
      <c r="J490" s="231"/>
      <c r="K490" s="231"/>
      <c r="L490" s="231"/>
      <c r="M490" s="231"/>
      <c r="N490" s="231"/>
      <c r="O490" s="231"/>
      <c r="P490" s="231"/>
      <c r="Q490" s="231"/>
      <c r="R490" s="231"/>
      <c r="S490" s="231"/>
      <c r="T490" s="231"/>
      <c r="U490" s="231"/>
      <c r="V490" s="231"/>
      <c r="W490" s="231"/>
      <c r="X490" s="231"/>
      <c r="Y490" s="231"/>
      <c r="Z490" s="231"/>
    </row>
    <row r="491" spans="1:26">
      <c r="A491" s="232"/>
      <c r="B491" s="231"/>
      <c r="C491" s="231"/>
      <c r="D491" s="231"/>
      <c r="E491" s="231"/>
      <c r="F491" s="233"/>
      <c r="G491" s="231"/>
      <c r="H491" s="231"/>
      <c r="I491" s="231"/>
      <c r="J491" s="231"/>
      <c r="K491" s="231"/>
      <c r="L491" s="231"/>
      <c r="M491" s="231"/>
      <c r="N491" s="231"/>
      <c r="O491" s="231"/>
      <c r="P491" s="231"/>
      <c r="Q491" s="231"/>
      <c r="R491" s="231"/>
      <c r="S491" s="231"/>
      <c r="T491" s="231"/>
      <c r="U491" s="231"/>
      <c r="V491" s="231"/>
      <c r="W491" s="231"/>
      <c r="X491" s="231"/>
      <c r="Y491" s="231"/>
      <c r="Z491" s="231"/>
    </row>
    <row r="492" spans="1:26">
      <c r="A492" s="232"/>
      <c r="B492" s="231"/>
      <c r="C492" s="231"/>
      <c r="D492" s="231"/>
      <c r="E492" s="231"/>
      <c r="F492" s="233"/>
      <c r="G492" s="231"/>
      <c r="H492" s="231"/>
      <c r="I492" s="231"/>
      <c r="J492" s="231"/>
      <c r="K492" s="231"/>
      <c r="L492" s="231"/>
      <c r="M492" s="231"/>
      <c r="N492" s="231"/>
      <c r="O492" s="231"/>
      <c r="P492" s="231"/>
      <c r="Q492" s="231"/>
      <c r="R492" s="231"/>
      <c r="S492" s="231"/>
      <c r="T492" s="231"/>
      <c r="U492" s="231"/>
      <c r="V492" s="231"/>
      <c r="W492" s="231"/>
      <c r="X492" s="231"/>
      <c r="Y492" s="231"/>
      <c r="Z492" s="231"/>
    </row>
    <row r="493" spans="1:26">
      <c r="A493" s="232"/>
      <c r="B493" s="231"/>
      <c r="C493" s="231"/>
      <c r="D493" s="231"/>
      <c r="E493" s="231"/>
      <c r="F493" s="233"/>
      <c r="G493" s="231"/>
      <c r="H493" s="231"/>
      <c r="I493" s="231"/>
      <c r="J493" s="231"/>
      <c r="K493" s="231"/>
      <c r="L493" s="231"/>
      <c r="M493" s="231"/>
      <c r="N493" s="231"/>
      <c r="O493" s="231"/>
      <c r="P493" s="231"/>
      <c r="Q493" s="231"/>
      <c r="R493" s="231"/>
      <c r="S493" s="231"/>
      <c r="T493" s="231"/>
      <c r="U493" s="231"/>
      <c r="V493" s="231"/>
      <c r="W493" s="231"/>
      <c r="X493" s="231"/>
      <c r="Y493" s="231"/>
      <c r="Z493" s="231"/>
    </row>
    <row r="494" spans="1:26">
      <c r="A494" s="232"/>
      <c r="B494" s="231"/>
      <c r="C494" s="231"/>
      <c r="D494" s="231"/>
      <c r="E494" s="231"/>
      <c r="F494" s="233"/>
      <c r="G494" s="231"/>
      <c r="H494" s="231"/>
      <c r="I494" s="231"/>
      <c r="J494" s="231"/>
      <c r="K494" s="231"/>
      <c r="L494" s="231"/>
      <c r="M494" s="231"/>
      <c r="N494" s="231"/>
      <c r="O494" s="231"/>
      <c r="P494" s="231"/>
      <c r="Q494" s="231"/>
      <c r="R494" s="231"/>
      <c r="S494" s="231"/>
      <c r="T494" s="231"/>
      <c r="U494" s="231"/>
      <c r="V494" s="231"/>
      <c r="W494" s="231"/>
      <c r="X494" s="231"/>
      <c r="Y494" s="231"/>
      <c r="Z494" s="231"/>
    </row>
    <row r="495" spans="1:26">
      <c r="A495" s="232"/>
      <c r="B495" s="231"/>
      <c r="C495" s="231"/>
      <c r="D495" s="231"/>
      <c r="E495" s="231"/>
      <c r="F495" s="233"/>
      <c r="G495" s="231"/>
      <c r="H495" s="231"/>
      <c r="I495" s="231"/>
      <c r="J495" s="231"/>
      <c r="K495" s="231"/>
      <c r="L495" s="231"/>
      <c r="M495" s="231"/>
      <c r="N495" s="231"/>
      <c r="O495" s="231"/>
      <c r="P495" s="231"/>
      <c r="Q495" s="231"/>
      <c r="R495" s="231"/>
      <c r="S495" s="231"/>
      <c r="T495" s="231"/>
      <c r="U495" s="231"/>
      <c r="V495" s="231"/>
      <c r="W495" s="231"/>
      <c r="X495" s="231"/>
      <c r="Y495" s="231"/>
      <c r="Z495" s="231"/>
    </row>
    <row r="496" spans="1:26">
      <c r="A496" s="232"/>
      <c r="B496" s="231"/>
      <c r="C496" s="231"/>
      <c r="D496" s="231"/>
      <c r="E496" s="231"/>
      <c r="F496" s="233"/>
      <c r="G496" s="231"/>
      <c r="H496" s="231"/>
      <c r="I496" s="231"/>
      <c r="J496" s="231"/>
      <c r="K496" s="231"/>
      <c r="L496" s="231"/>
      <c r="M496" s="231"/>
      <c r="N496" s="231"/>
      <c r="O496" s="231"/>
      <c r="P496" s="231"/>
      <c r="Q496" s="231"/>
      <c r="R496" s="231"/>
      <c r="S496" s="231"/>
      <c r="T496" s="231"/>
      <c r="U496" s="231"/>
      <c r="V496" s="231"/>
      <c r="W496" s="231"/>
      <c r="X496" s="231"/>
      <c r="Y496" s="231"/>
      <c r="Z496" s="231"/>
    </row>
    <row r="497" spans="1:26">
      <c r="A497" s="232"/>
      <c r="B497" s="231"/>
      <c r="C497" s="231"/>
      <c r="D497" s="231"/>
      <c r="E497" s="231"/>
      <c r="F497" s="233"/>
      <c r="G497" s="231"/>
      <c r="H497" s="231"/>
      <c r="I497" s="231"/>
      <c r="J497" s="231"/>
      <c r="K497" s="231"/>
      <c r="L497" s="231"/>
      <c r="M497" s="231"/>
      <c r="N497" s="231"/>
      <c r="O497" s="231"/>
      <c r="P497" s="231"/>
      <c r="Q497" s="231"/>
      <c r="R497" s="231"/>
      <c r="S497" s="231"/>
      <c r="T497" s="231"/>
      <c r="U497" s="231"/>
      <c r="V497" s="231"/>
      <c r="W497" s="231"/>
      <c r="X497" s="231"/>
      <c r="Y497" s="231"/>
      <c r="Z497" s="231"/>
    </row>
    <row r="498" spans="1:26">
      <c r="A498" s="232"/>
      <c r="B498" s="231"/>
      <c r="C498" s="231"/>
      <c r="D498" s="231"/>
      <c r="E498" s="231"/>
      <c r="F498" s="233"/>
      <c r="G498" s="231"/>
      <c r="H498" s="231"/>
      <c r="I498" s="231"/>
      <c r="J498" s="231"/>
      <c r="K498" s="231"/>
      <c r="L498" s="231"/>
      <c r="M498" s="231"/>
      <c r="N498" s="231"/>
      <c r="O498" s="231"/>
      <c r="P498" s="231"/>
      <c r="Q498" s="231"/>
      <c r="R498" s="231"/>
      <c r="S498" s="231"/>
      <c r="T498" s="231"/>
      <c r="U498" s="231"/>
      <c r="V498" s="231"/>
      <c r="W498" s="231"/>
      <c r="X498" s="231"/>
      <c r="Y498" s="231"/>
      <c r="Z498" s="231"/>
    </row>
    <row r="499" spans="1:26">
      <c r="A499" s="232"/>
      <c r="B499" s="231"/>
      <c r="C499" s="231"/>
      <c r="D499" s="231"/>
      <c r="E499" s="231"/>
      <c r="F499" s="233"/>
      <c r="G499" s="231"/>
      <c r="H499" s="231"/>
      <c r="I499" s="231"/>
      <c r="J499" s="231"/>
      <c r="K499" s="231"/>
      <c r="L499" s="231"/>
      <c r="M499" s="231"/>
      <c r="N499" s="231"/>
      <c r="O499" s="231"/>
      <c r="P499" s="231"/>
      <c r="Q499" s="231"/>
      <c r="R499" s="231"/>
      <c r="S499" s="231"/>
      <c r="T499" s="231"/>
      <c r="U499" s="231"/>
      <c r="V499" s="231"/>
      <c r="W499" s="231"/>
      <c r="X499" s="231"/>
      <c r="Y499" s="231"/>
      <c r="Z499" s="231"/>
    </row>
    <row r="500" spans="1:26">
      <c r="A500" s="232"/>
      <c r="B500" s="231"/>
      <c r="C500" s="231"/>
      <c r="D500" s="231"/>
      <c r="E500" s="231"/>
      <c r="F500" s="233"/>
      <c r="G500" s="231"/>
      <c r="H500" s="231"/>
      <c r="I500" s="231"/>
      <c r="J500" s="231"/>
      <c r="K500" s="231"/>
      <c r="L500" s="231"/>
      <c r="M500" s="231"/>
      <c r="N500" s="231"/>
      <c r="O500" s="231"/>
      <c r="P500" s="231"/>
      <c r="Q500" s="231"/>
      <c r="R500" s="231"/>
      <c r="S500" s="231"/>
      <c r="T500" s="231"/>
      <c r="U500" s="231"/>
      <c r="V500" s="231"/>
      <c r="W500" s="231"/>
      <c r="X500" s="231"/>
      <c r="Y500" s="231"/>
      <c r="Z500" s="231"/>
    </row>
    <row r="501" spans="1:26">
      <c r="A501" s="232"/>
      <c r="B501" s="231"/>
      <c r="C501" s="231"/>
      <c r="D501" s="231"/>
      <c r="E501" s="231"/>
      <c r="F501" s="233"/>
      <c r="G501" s="231"/>
      <c r="H501" s="231"/>
      <c r="I501" s="231"/>
      <c r="J501" s="231"/>
      <c r="K501" s="231"/>
      <c r="L501" s="231"/>
      <c r="M501" s="231"/>
      <c r="N501" s="231"/>
      <c r="O501" s="231"/>
      <c r="P501" s="231"/>
      <c r="Q501" s="231"/>
      <c r="R501" s="231"/>
      <c r="S501" s="231"/>
      <c r="T501" s="231"/>
      <c r="U501" s="231"/>
      <c r="V501" s="231"/>
      <c r="W501" s="231"/>
      <c r="X501" s="231"/>
      <c r="Y501" s="231"/>
      <c r="Z501" s="231"/>
    </row>
    <row r="502" spans="1:26">
      <c r="A502" s="232"/>
      <c r="B502" s="231"/>
      <c r="C502" s="231"/>
      <c r="D502" s="231"/>
      <c r="E502" s="231"/>
      <c r="F502" s="233"/>
      <c r="G502" s="231"/>
      <c r="H502" s="231"/>
      <c r="I502" s="231"/>
      <c r="J502" s="231"/>
      <c r="K502" s="231"/>
      <c r="L502" s="231"/>
      <c r="M502" s="231"/>
      <c r="N502" s="231"/>
      <c r="O502" s="231"/>
      <c r="P502" s="231"/>
      <c r="Q502" s="231"/>
      <c r="R502" s="231"/>
      <c r="S502" s="231"/>
      <c r="T502" s="231"/>
      <c r="U502" s="231"/>
      <c r="V502" s="231"/>
      <c r="W502" s="231"/>
      <c r="X502" s="231"/>
      <c r="Y502" s="231"/>
      <c r="Z502" s="231"/>
    </row>
    <row r="503" spans="1:26">
      <c r="A503" s="232"/>
      <c r="B503" s="231"/>
      <c r="C503" s="231"/>
      <c r="D503" s="231"/>
      <c r="E503" s="231"/>
      <c r="F503" s="233"/>
      <c r="G503" s="231"/>
      <c r="H503" s="231"/>
      <c r="I503" s="231"/>
      <c r="J503" s="231"/>
      <c r="K503" s="231"/>
      <c r="L503" s="231"/>
      <c r="M503" s="231"/>
      <c r="N503" s="231"/>
      <c r="O503" s="231"/>
      <c r="P503" s="231"/>
      <c r="Q503" s="231"/>
      <c r="R503" s="231"/>
      <c r="S503" s="231"/>
      <c r="T503" s="231"/>
      <c r="U503" s="231"/>
      <c r="V503" s="231"/>
      <c r="W503" s="231"/>
      <c r="X503" s="231"/>
      <c r="Y503" s="231"/>
      <c r="Z503" s="231"/>
    </row>
    <row r="504" spans="1:26">
      <c r="A504" s="232"/>
      <c r="B504" s="231"/>
      <c r="C504" s="231"/>
      <c r="D504" s="231"/>
      <c r="E504" s="231"/>
      <c r="F504" s="233"/>
      <c r="G504" s="231"/>
      <c r="H504" s="231"/>
      <c r="I504" s="231"/>
      <c r="J504" s="231"/>
      <c r="K504" s="231"/>
      <c r="L504" s="231"/>
      <c r="M504" s="231"/>
      <c r="N504" s="231"/>
      <c r="O504" s="231"/>
      <c r="P504" s="231"/>
      <c r="Q504" s="231"/>
      <c r="R504" s="231"/>
      <c r="S504" s="231"/>
      <c r="T504" s="231"/>
      <c r="U504" s="231"/>
      <c r="V504" s="231"/>
      <c r="W504" s="231"/>
      <c r="X504" s="231"/>
      <c r="Y504" s="231"/>
      <c r="Z504" s="231"/>
    </row>
    <row r="505" spans="1:26">
      <c r="A505" s="232"/>
      <c r="B505" s="231"/>
      <c r="C505" s="231"/>
      <c r="D505" s="231"/>
      <c r="E505" s="231"/>
      <c r="F505" s="233"/>
      <c r="G505" s="231"/>
      <c r="H505" s="231"/>
      <c r="I505" s="231"/>
      <c r="J505" s="231"/>
      <c r="K505" s="231"/>
      <c r="L505" s="231"/>
      <c r="M505" s="231"/>
      <c r="N505" s="231"/>
      <c r="O505" s="231"/>
      <c r="P505" s="231"/>
      <c r="Q505" s="231"/>
      <c r="R505" s="231"/>
      <c r="S505" s="231"/>
      <c r="T505" s="231"/>
      <c r="U505" s="231"/>
      <c r="V505" s="231"/>
      <c r="W505" s="231"/>
      <c r="X505" s="231"/>
      <c r="Y505" s="231"/>
      <c r="Z505" s="231"/>
    </row>
    <row r="506" spans="1:26">
      <c r="A506" s="232"/>
      <c r="B506" s="231"/>
      <c r="C506" s="231"/>
      <c r="D506" s="231"/>
      <c r="E506" s="231"/>
      <c r="F506" s="233"/>
      <c r="G506" s="231"/>
      <c r="H506" s="231"/>
      <c r="I506" s="231"/>
      <c r="J506" s="231"/>
      <c r="K506" s="231"/>
      <c r="L506" s="231"/>
      <c r="M506" s="231"/>
      <c r="N506" s="231"/>
      <c r="O506" s="231"/>
      <c r="P506" s="231"/>
      <c r="Q506" s="231"/>
      <c r="R506" s="231"/>
      <c r="S506" s="231"/>
      <c r="T506" s="231"/>
      <c r="U506" s="231"/>
      <c r="V506" s="231"/>
      <c r="W506" s="231"/>
      <c r="X506" s="231"/>
      <c r="Y506" s="231"/>
      <c r="Z506" s="231"/>
    </row>
    <row r="507" spans="1:26">
      <c r="A507" s="232"/>
      <c r="B507" s="231"/>
      <c r="C507" s="231"/>
      <c r="D507" s="231"/>
      <c r="E507" s="231"/>
      <c r="F507" s="233"/>
      <c r="G507" s="231"/>
      <c r="H507" s="231"/>
      <c r="I507" s="231"/>
      <c r="J507" s="231"/>
      <c r="K507" s="231"/>
      <c r="L507" s="231"/>
      <c r="M507" s="231"/>
      <c r="N507" s="231"/>
      <c r="O507" s="231"/>
      <c r="P507" s="231"/>
      <c r="Q507" s="231"/>
      <c r="R507" s="231"/>
      <c r="S507" s="231"/>
      <c r="T507" s="231"/>
      <c r="U507" s="231"/>
      <c r="V507" s="231"/>
      <c r="W507" s="231"/>
      <c r="X507" s="231"/>
      <c r="Y507" s="231"/>
      <c r="Z507" s="231"/>
    </row>
    <row r="508" spans="1:26">
      <c r="A508" s="232"/>
      <c r="B508" s="231"/>
      <c r="C508" s="231"/>
      <c r="D508" s="231"/>
      <c r="E508" s="231"/>
      <c r="F508" s="233"/>
      <c r="G508" s="231"/>
      <c r="H508" s="231"/>
      <c r="I508" s="231"/>
      <c r="J508" s="231"/>
      <c r="K508" s="231"/>
      <c r="L508" s="231"/>
      <c r="M508" s="231"/>
      <c r="N508" s="231"/>
      <c r="O508" s="231"/>
      <c r="P508" s="231"/>
      <c r="Q508" s="231"/>
      <c r="R508" s="231"/>
      <c r="S508" s="231"/>
      <c r="T508" s="231"/>
      <c r="U508" s="231"/>
      <c r="V508" s="231"/>
      <c r="W508" s="231"/>
      <c r="X508" s="231"/>
      <c r="Y508" s="231"/>
      <c r="Z508" s="231"/>
    </row>
    <row r="509" spans="1:26">
      <c r="A509" s="232"/>
      <c r="B509" s="231"/>
      <c r="C509" s="231"/>
      <c r="D509" s="231"/>
      <c r="E509" s="231"/>
      <c r="F509" s="233"/>
      <c r="G509" s="231"/>
      <c r="H509" s="231"/>
      <c r="I509" s="231"/>
      <c r="J509" s="231"/>
      <c r="K509" s="231"/>
      <c r="L509" s="231"/>
      <c r="M509" s="231"/>
      <c r="N509" s="231"/>
      <c r="O509" s="231"/>
      <c r="P509" s="231"/>
      <c r="Q509" s="231"/>
      <c r="R509" s="231"/>
      <c r="S509" s="231"/>
      <c r="T509" s="231"/>
      <c r="U509" s="231"/>
      <c r="V509" s="231"/>
      <c r="W509" s="231"/>
      <c r="X509" s="231"/>
      <c r="Y509" s="231"/>
      <c r="Z509" s="231"/>
    </row>
    <row r="510" spans="1:26">
      <c r="A510" s="232"/>
      <c r="B510" s="231"/>
      <c r="C510" s="231"/>
      <c r="D510" s="231"/>
      <c r="E510" s="231"/>
      <c r="F510" s="233"/>
      <c r="G510" s="231"/>
      <c r="H510" s="231"/>
      <c r="I510" s="231"/>
      <c r="J510" s="231"/>
      <c r="K510" s="231"/>
      <c r="L510" s="231"/>
      <c r="M510" s="231"/>
      <c r="N510" s="231"/>
      <c r="O510" s="231"/>
      <c r="P510" s="231"/>
      <c r="Q510" s="231"/>
      <c r="R510" s="231"/>
      <c r="S510" s="231"/>
      <c r="T510" s="231"/>
      <c r="U510" s="231"/>
      <c r="V510" s="231"/>
      <c r="W510" s="231"/>
      <c r="X510" s="231"/>
      <c r="Y510" s="231"/>
      <c r="Z510" s="231"/>
    </row>
    <row r="511" spans="1:26">
      <c r="A511" s="232"/>
      <c r="B511" s="231"/>
      <c r="C511" s="231"/>
      <c r="D511" s="231"/>
      <c r="E511" s="231"/>
      <c r="F511" s="233"/>
      <c r="G511" s="231"/>
      <c r="H511" s="231"/>
      <c r="I511" s="231"/>
      <c r="J511" s="231"/>
      <c r="K511" s="231"/>
      <c r="L511" s="231"/>
      <c r="M511" s="231"/>
      <c r="N511" s="231"/>
      <c r="O511" s="231"/>
      <c r="P511" s="231"/>
      <c r="Q511" s="231"/>
      <c r="R511" s="231"/>
      <c r="S511" s="231"/>
      <c r="T511" s="231"/>
      <c r="U511" s="231"/>
      <c r="V511" s="231"/>
      <c r="W511" s="231"/>
      <c r="X511" s="231"/>
      <c r="Y511" s="231"/>
      <c r="Z511" s="231"/>
    </row>
    <row r="512" spans="1:26">
      <c r="A512" s="232"/>
      <c r="B512" s="231"/>
      <c r="C512" s="231"/>
      <c r="D512" s="231"/>
      <c r="E512" s="231"/>
      <c r="F512" s="233"/>
      <c r="G512" s="231"/>
      <c r="H512" s="231"/>
      <c r="I512" s="231"/>
      <c r="J512" s="231"/>
      <c r="K512" s="231"/>
      <c r="L512" s="231"/>
      <c r="M512" s="231"/>
      <c r="N512" s="231"/>
      <c r="O512" s="231"/>
      <c r="P512" s="231"/>
      <c r="Q512" s="231"/>
      <c r="R512" s="231"/>
      <c r="S512" s="231"/>
      <c r="T512" s="231"/>
      <c r="U512" s="231"/>
      <c r="V512" s="231"/>
      <c r="W512" s="231"/>
      <c r="X512" s="231"/>
      <c r="Y512" s="231"/>
      <c r="Z512" s="231"/>
    </row>
    <row r="513" spans="1:26">
      <c r="A513" s="232"/>
      <c r="B513" s="231"/>
      <c r="C513" s="231"/>
      <c r="D513" s="231"/>
      <c r="E513" s="231"/>
      <c r="F513" s="233"/>
      <c r="G513" s="231"/>
      <c r="H513" s="231"/>
      <c r="I513" s="231"/>
      <c r="J513" s="231"/>
      <c r="K513" s="231"/>
      <c r="L513" s="231"/>
      <c r="M513" s="231"/>
      <c r="N513" s="231"/>
      <c r="O513" s="231"/>
      <c r="P513" s="231"/>
      <c r="Q513" s="231"/>
      <c r="R513" s="231"/>
      <c r="S513" s="231"/>
      <c r="T513" s="231"/>
      <c r="U513" s="231"/>
      <c r="V513" s="231"/>
      <c r="W513" s="231"/>
      <c r="X513" s="231"/>
      <c r="Y513" s="231"/>
      <c r="Z513" s="231"/>
    </row>
    <row r="514" spans="1:26">
      <c r="A514" s="232"/>
      <c r="B514" s="231"/>
      <c r="C514" s="231"/>
      <c r="D514" s="231"/>
      <c r="E514" s="231"/>
      <c r="F514" s="233"/>
      <c r="G514" s="231"/>
      <c r="H514" s="231"/>
      <c r="I514" s="231"/>
      <c r="J514" s="231"/>
      <c r="K514" s="231"/>
      <c r="L514" s="231"/>
      <c r="M514" s="231"/>
      <c r="N514" s="231"/>
      <c r="O514" s="231"/>
      <c r="P514" s="231"/>
      <c r="Q514" s="231"/>
      <c r="R514" s="231"/>
      <c r="S514" s="231"/>
      <c r="T514" s="231"/>
      <c r="U514" s="231"/>
      <c r="V514" s="231"/>
      <c r="W514" s="231"/>
      <c r="X514" s="231"/>
      <c r="Y514" s="231"/>
      <c r="Z514" s="231"/>
    </row>
    <row r="515" spans="1:26">
      <c r="A515" s="232"/>
      <c r="B515" s="231"/>
      <c r="C515" s="231"/>
      <c r="D515" s="231"/>
      <c r="E515" s="231"/>
      <c r="F515" s="233"/>
      <c r="G515" s="231"/>
      <c r="H515" s="231"/>
      <c r="I515" s="231"/>
      <c r="J515" s="231"/>
      <c r="K515" s="231"/>
      <c r="L515" s="231"/>
      <c r="M515" s="231"/>
      <c r="N515" s="231"/>
      <c r="O515" s="231"/>
      <c r="P515" s="231"/>
      <c r="Q515" s="231"/>
      <c r="R515" s="231"/>
      <c r="S515" s="231"/>
      <c r="T515" s="231"/>
      <c r="U515" s="231"/>
      <c r="V515" s="231"/>
      <c r="W515" s="231"/>
      <c r="X515" s="231"/>
      <c r="Y515" s="231"/>
      <c r="Z515" s="231"/>
    </row>
    <row r="516" spans="1:26">
      <c r="A516" s="232"/>
      <c r="B516" s="231"/>
      <c r="C516" s="231"/>
      <c r="D516" s="231"/>
      <c r="E516" s="231"/>
      <c r="F516" s="233"/>
      <c r="G516" s="231"/>
      <c r="H516" s="231"/>
      <c r="I516" s="231"/>
      <c r="J516" s="231"/>
      <c r="K516" s="231"/>
      <c r="L516" s="231"/>
      <c r="M516" s="231"/>
      <c r="N516" s="231"/>
      <c r="O516" s="231"/>
      <c r="P516" s="231"/>
      <c r="Q516" s="231"/>
      <c r="R516" s="231"/>
      <c r="S516" s="231"/>
      <c r="T516" s="231"/>
      <c r="U516" s="231"/>
      <c r="V516" s="231"/>
      <c r="W516" s="231"/>
      <c r="X516" s="231"/>
      <c r="Y516" s="231"/>
      <c r="Z516" s="231"/>
    </row>
    <row r="517" spans="1:26">
      <c r="A517" s="232"/>
      <c r="B517" s="231"/>
      <c r="C517" s="231"/>
      <c r="D517" s="231"/>
      <c r="E517" s="231"/>
      <c r="F517" s="233"/>
      <c r="G517" s="231"/>
      <c r="H517" s="231"/>
      <c r="I517" s="231"/>
      <c r="J517" s="231"/>
      <c r="K517" s="231"/>
      <c r="L517" s="231"/>
      <c r="M517" s="231"/>
      <c r="N517" s="231"/>
      <c r="O517" s="231"/>
      <c r="P517" s="231"/>
      <c r="Q517" s="231"/>
      <c r="R517" s="231"/>
      <c r="S517" s="231"/>
      <c r="T517" s="231"/>
      <c r="U517" s="231"/>
      <c r="V517" s="231"/>
      <c r="W517" s="231"/>
      <c r="X517" s="231"/>
      <c r="Y517" s="231"/>
      <c r="Z517" s="231"/>
    </row>
    <row r="518" spans="1:26">
      <c r="A518" s="232"/>
      <c r="B518" s="231"/>
      <c r="C518" s="231"/>
      <c r="D518" s="231"/>
      <c r="E518" s="231"/>
      <c r="F518" s="233"/>
      <c r="G518" s="231"/>
      <c r="H518" s="231"/>
      <c r="I518" s="231"/>
      <c r="J518" s="231"/>
      <c r="K518" s="231"/>
      <c r="L518" s="231"/>
      <c r="M518" s="231"/>
      <c r="N518" s="231"/>
      <c r="O518" s="231"/>
      <c r="P518" s="231"/>
      <c r="Q518" s="231"/>
      <c r="R518" s="231"/>
      <c r="S518" s="231"/>
      <c r="T518" s="231"/>
      <c r="U518" s="231"/>
      <c r="V518" s="231"/>
      <c r="W518" s="231"/>
      <c r="X518" s="231"/>
      <c r="Y518" s="231"/>
      <c r="Z518" s="231"/>
    </row>
    <row r="519" spans="1:26">
      <c r="A519" s="232"/>
      <c r="B519" s="231"/>
      <c r="C519" s="231"/>
      <c r="D519" s="231"/>
      <c r="E519" s="231"/>
      <c r="F519" s="233"/>
      <c r="G519" s="231"/>
      <c r="H519" s="231"/>
      <c r="I519" s="231"/>
      <c r="J519" s="231"/>
      <c r="K519" s="231"/>
      <c r="L519" s="231"/>
      <c r="M519" s="231"/>
      <c r="N519" s="231"/>
      <c r="O519" s="231"/>
      <c r="P519" s="231"/>
      <c r="Q519" s="231"/>
      <c r="R519" s="231"/>
      <c r="S519" s="231"/>
      <c r="T519" s="231"/>
      <c r="U519" s="231"/>
      <c r="V519" s="231"/>
      <c r="W519" s="231"/>
      <c r="X519" s="231"/>
      <c r="Y519" s="231"/>
      <c r="Z519" s="231"/>
    </row>
    <row r="520" spans="1:26">
      <c r="A520" s="232"/>
      <c r="B520" s="231"/>
      <c r="C520" s="231"/>
      <c r="D520" s="231"/>
      <c r="E520" s="231"/>
      <c r="F520" s="233"/>
      <c r="G520" s="231"/>
      <c r="H520" s="231"/>
      <c r="I520" s="231"/>
      <c r="J520" s="231"/>
      <c r="K520" s="231"/>
      <c r="L520" s="231"/>
      <c r="M520" s="231"/>
      <c r="N520" s="231"/>
      <c r="O520" s="231"/>
      <c r="P520" s="231"/>
      <c r="Q520" s="231"/>
      <c r="R520" s="231"/>
      <c r="S520" s="231"/>
      <c r="T520" s="231"/>
      <c r="U520" s="231"/>
      <c r="V520" s="231"/>
      <c r="W520" s="231"/>
      <c r="X520" s="231"/>
      <c r="Y520" s="231"/>
      <c r="Z520" s="231"/>
    </row>
    <row r="521" spans="1:26">
      <c r="A521" s="232"/>
      <c r="B521" s="231"/>
      <c r="C521" s="231"/>
      <c r="D521" s="231"/>
      <c r="E521" s="231"/>
      <c r="F521" s="233"/>
      <c r="G521" s="231"/>
      <c r="H521" s="231"/>
      <c r="I521" s="231"/>
      <c r="J521" s="231"/>
      <c r="K521" s="231"/>
      <c r="L521" s="231"/>
      <c r="M521" s="231"/>
      <c r="N521" s="231"/>
      <c r="O521" s="231"/>
      <c r="P521" s="231"/>
      <c r="Q521" s="231"/>
      <c r="R521" s="231"/>
      <c r="S521" s="231"/>
      <c r="T521" s="231"/>
      <c r="U521" s="231"/>
      <c r="V521" s="231"/>
      <c r="W521" s="231"/>
      <c r="X521" s="231"/>
      <c r="Y521" s="231"/>
      <c r="Z521" s="231"/>
    </row>
    <row r="522" spans="1:26">
      <c r="A522" s="232"/>
      <c r="B522" s="231"/>
      <c r="C522" s="231"/>
      <c r="D522" s="231"/>
      <c r="E522" s="231"/>
      <c r="F522" s="233"/>
      <c r="G522" s="231"/>
      <c r="H522" s="231"/>
      <c r="I522" s="231"/>
      <c r="J522" s="231"/>
      <c r="K522" s="231"/>
      <c r="L522" s="231"/>
      <c r="M522" s="231"/>
      <c r="N522" s="231"/>
      <c r="O522" s="231"/>
      <c r="P522" s="231"/>
      <c r="Q522" s="231"/>
      <c r="R522" s="231"/>
      <c r="S522" s="231"/>
      <c r="T522" s="231"/>
      <c r="U522" s="231"/>
      <c r="V522" s="231"/>
      <c r="W522" s="231"/>
      <c r="X522" s="231"/>
      <c r="Y522" s="231"/>
      <c r="Z522" s="231"/>
    </row>
    <row r="523" spans="1:26">
      <c r="A523" s="232"/>
      <c r="B523" s="231"/>
      <c r="C523" s="231"/>
      <c r="D523" s="231"/>
      <c r="E523" s="231"/>
      <c r="F523" s="233"/>
      <c r="G523" s="231"/>
      <c r="H523" s="231"/>
      <c r="I523" s="231"/>
      <c r="J523" s="231"/>
      <c r="K523" s="231"/>
      <c r="L523" s="231"/>
      <c r="M523" s="231"/>
      <c r="N523" s="231"/>
      <c r="O523" s="231"/>
      <c r="P523" s="231"/>
      <c r="Q523" s="231"/>
      <c r="R523" s="231"/>
      <c r="S523" s="231"/>
      <c r="T523" s="231"/>
      <c r="U523" s="231"/>
      <c r="V523" s="231"/>
      <c r="W523" s="231"/>
      <c r="X523" s="231"/>
      <c r="Y523" s="231"/>
      <c r="Z523" s="231"/>
    </row>
    <row r="524" spans="1:26">
      <c r="A524" s="232"/>
      <c r="B524" s="231"/>
      <c r="C524" s="231"/>
      <c r="D524" s="231"/>
      <c r="E524" s="231"/>
      <c r="F524" s="233"/>
      <c r="G524" s="231"/>
      <c r="H524" s="231"/>
      <c r="I524" s="231"/>
      <c r="J524" s="231"/>
      <c r="K524" s="231"/>
      <c r="L524" s="231"/>
      <c r="M524" s="231"/>
      <c r="N524" s="231"/>
      <c r="O524" s="231"/>
      <c r="P524" s="231"/>
      <c r="Q524" s="231"/>
      <c r="R524" s="231"/>
      <c r="S524" s="231"/>
      <c r="T524" s="231"/>
      <c r="U524" s="231"/>
      <c r="V524" s="231"/>
      <c r="W524" s="231"/>
      <c r="X524" s="231"/>
      <c r="Y524" s="231"/>
      <c r="Z524" s="231"/>
    </row>
    <row r="525" spans="1:26">
      <c r="A525" s="232"/>
      <c r="B525" s="231"/>
      <c r="C525" s="231"/>
      <c r="D525" s="231"/>
      <c r="E525" s="231"/>
      <c r="F525" s="233"/>
      <c r="G525" s="231"/>
      <c r="H525" s="231"/>
      <c r="I525" s="231"/>
      <c r="J525" s="231"/>
      <c r="K525" s="231"/>
      <c r="L525" s="231"/>
      <c r="M525" s="231"/>
      <c r="N525" s="231"/>
      <c r="O525" s="231"/>
      <c r="P525" s="231"/>
      <c r="Q525" s="231"/>
      <c r="R525" s="231"/>
      <c r="S525" s="231"/>
      <c r="T525" s="231"/>
      <c r="U525" s="231"/>
      <c r="V525" s="231"/>
      <c r="W525" s="231"/>
      <c r="X525" s="231"/>
      <c r="Y525" s="231"/>
      <c r="Z525" s="231"/>
    </row>
    <row r="526" spans="1:26">
      <c r="A526" s="232"/>
      <c r="B526" s="231"/>
      <c r="C526" s="231"/>
      <c r="D526" s="231"/>
      <c r="E526" s="231"/>
      <c r="F526" s="233"/>
      <c r="G526" s="231"/>
      <c r="H526" s="231"/>
      <c r="I526" s="231"/>
      <c r="J526" s="231"/>
      <c r="K526" s="231"/>
      <c r="L526" s="231"/>
      <c r="M526" s="231"/>
      <c r="N526" s="231"/>
      <c r="O526" s="231"/>
      <c r="P526" s="231"/>
      <c r="Q526" s="231"/>
      <c r="R526" s="231"/>
      <c r="S526" s="231"/>
      <c r="T526" s="231"/>
      <c r="U526" s="231"/>
      <c r="V526" s="231"/>
      <c r="W526" s="231"/>
      <c r="X526" s="231"/>
      <c r="Y526" s="231"/>
      <c r="Z526" s="231"/>
    </row>
    <row r="527" spans="1:26">
      <c r="A527" s="232"/>
      <c r="B527" s="231"/>
      <c r="C527" s="231"/>
      <c r="D527" s="231"/>
      <c r="E527" s="231"/>
      <c r="F527" s="233"/>
      <c r="G527" s="231"/>
      <c r="H527" s="231"/>
      <c r="I527" s="231"/>
      <c r="J527" s="231"/>
      <c r="K527" s="231"/>
      <c r="L527" s="231"/>
      <c r="M527" s="231"/>
      <c r="N527" s="231"/>
      <c r="O527" s="231"/>
      <c r="P527" s="231"/>
      <c r="Q527" s="231"/>
      <c r="R527" s="231"/>
      <c r="S527" s="231"/>
      <c r="T527" s="231"/>
      <c r="U527" s="231"/>
      <c r="V527" s="231"/>
      <c r="W527" s="231"/>
      <c r="X527" s="231"/>
      <c r="Y527" s="231"/>
      <c r="Z527" s="231"/>
    </row>
    <row r="528" spans="1:26">
      <c r="A528" s="232"/>
      <c r="B528" s="231"/>
      <c r="C528" s="231"/>
      <c r="D528" s="231"/>
      <c r="E528" s="231"/>
      <c r="F528" s="233"/>
      <c r="G528" s="231"/>
      <c r="H528" s="231"/>
      <c r="I528" s="231"/>
      <c r="J528" s="231"/>
      <c r="K528" s="231"/>
      <c r="L528" s="231"/>
      <c r="M528" s="231"/>
      <c r="N528" s="231"/>
      <c r="O528" s="231"/>
      <c r="P528" s="231"/>
      <c r="Q528" s="231"/>
      <c r="R528" s="231"/>
      <c r="S528" s="231"/>
      <c r="T528" s="231"/>
      <c r="U528" s="231"/>
      <c r="V528" s="231"/>
      <c r="W528" s="231"/>
      <c r="X528" s="231"/>
      <c r="Y528" s="231"/>
      <c r="Z528" s="231"/>
    </row>
    <row r="529" spans="1:26">
      <c r="A529" s="232"/>
      <c r="B529" s="231"/>
      <c r="C529" s="231"/>
      <c r="D529" s="231"/>
      <c r="E529" s="231"/>
      <c r="F529" s="233"/>
      <c r="G529" s="231"/>
      <c r="H529" s="231"/>
      <c r="I529" s="231"/>
      <c r="J529" s="231"/>
      <c r="K529" s="231"/>
      <c r="L529" s="231"/>
      <c r="M529" s="231"/>
      <c r="N529" s="231"/>
      <c r="O529" s="231"/>
      <c r="P529" s="231"/>
      <c r="Q529" s="231"/>
      <c r="R529" s="231"/>
      <c r="S529" s="231"/>
      <c r="T529" s="231"/>
      <c r="U529" s="231"/>
      <c r="V529" s="231"/>
      <c r="W529" s="231"/>
      <c r="X529" s="231"/>
      <c r="Y529" s="231"/>
      <c r="Z529" s="231"/>
    </row>
    <row r="530" spans="1:26">
      <c r="A530" s="232"/>
      <c r="B530" s="231"/>
      <c r="C530" s="231"/>
      <c r="D530" s="231"/>
      <c r="E530" s="231"/>
      <c r="F530" s="233"/>
      <c r="G530" s="231"/>
      <c r="H530" s="231"/>
      <c r="I530" s="231"/>
      <c r="J530" s="231"/>
      <c r="K530" s="231"/>
      <c r="L530" s="231"/>
      <c r="M530" s="231"/>
      <c r="N530" s="231"/>
      <c r="O530" s="231"/>
      <c r="P530" s="231"/>
      <c r="Q530" s="231"/>
      <c r="R530" s="231"/>
      <c r="S530" s="231"/>
      <c r="T530" s="231"/>
      <c r="U530" s="231"/>
      <c r="V530" s="231"/>
      <c r="W530" s="231"/>
      <c r="X530" s="231"/>
      <c r="Y530" s="231"/>
      <c r="Z530" s="231"/>
    </row>
    <row r="531" spans="1:26">
      <c r="A531" s="232"/>
      <c r="B531" s="231"/>
      <c r="C531" s="231"/>
      <c r="D531" s="231"/>
      <c r="E531" s="231"/>
      <c r="F531" s="233"/>
      <c r="G531" s="231"/>
      <c r="H531" s="231"/>
      <c r="I531" s="231"/>
      <c r="J531" s="231"/>
      <c r="K531" s="231"/>
      <c r="L531" s="231"/>
      <c r="M531" s="231"/>
      <c r="N531" s="231"/>
      <c r="O531" s="231"/>
      <c r="P531" s="231"/>
      <c r="Q531" s="231"/>
      <c r="R531" s="231"/>
      <c r="S531" s="231"/>
      <c r="T531" s="231"/>
      <c r="U531" s="231"/>
      <c r="V531" s="231"/>
      <c r="W531" s="231"/>
      <c r="X531" s="231"/>
      <c r="Y531" s="231"/>
      <c r="Z531" s="231"/>
    </row>
    <row r="532" spans="1:26">
      <c r="A532" s="232"/>
      <c r="B532" s="231"/>
      <c r="C532" s="231"/>
      <c r="D532" s="231"/>
      <c r="E532" s="231"/>
      <c r="F532" s="233"/>
      <c r="G532" s="231"/>
      <c r="H532" s="231"/>
      <c r="I532" s="231"/>
      <c r="J532" s="231"/>
      <c r="K532" s="231"/>
      <c r="L532" s="231"/>
      <c r="M532" s="231"/>
      <c r="N532" s="231"/>
      <c r="O532" s="231"/>
      <c r="P532" s="231"/>
      <c r="Q532" s="231"/>
      <c r="R532" s="231"/>
      <c r="S532" s="231"/>
      <c r="T532" s="231"/>
      <c r="U532" s="231"/>
      <c r="V532" s="231"/>
      <c r="W532" s="231"/>
      <c r="X532" s="231"/>
      <c r="Y532" s="231"/>
      <c r="Z532" s="231"/>
    </row>
    <row r="533" spans="1:26">
      <c r="A533" s="232"/>
      <c r="B533" s="231"/>
      <c r="C533" s="231"/>
      <c r="D533" s="231"/>
      <c r="E533" s="231"/>
      <c r="F533" s="233"/>
      <c r="G533" s="231"/>
      <c r="H533" s="231"/>
      <c r="I533" s="231"/>
      <c r="J533" s="231"/>
      <c r="K533" s="231"/>
      <c r="L533" s="231"/>
      <c r="M533" s="231"/>
      <c r="N533" s="231"/>
      <c r="O533" s="231"/>
      <c r="P533" s="231"/>
      <c r="Q533" s="231"/>
      <c r="R533" s="231"/>
      <c r="S533" s="231"/>
      <c r="T533" s="231"/>
      <c r="U533" s="231"/>
      <c r="V533" s="231"/>
      <c r="W533" s="231"/>
      <c r="X533" s="231"/>
      <c r="Y533" s="231"/>
      <c r="Z533" s="231"/>
    </row>
    <row r="534" spans="1:26">
      <c r="A534" s="232"/>
      <c r="B534" s="231"/>
      <c r="C534" s="231"/>
      <c r="D534" s="231"/>
      <c r="E534" s="231"/>
      <c r="F534" s="233"/>
      <c r="G534" s="231"/>
      <c r="H534" s="231"/>
      <c r="I534" s="231"/>
      <c r="J534" s="231"/>
      <c r="K534" s="231"/>
      <c r="L534" s="231"/>
      <c r="M534" s="231"/>
      <c r="N534" s="231"/>
      <c r="O534" s="231"/>
      <c r="P534" s="231"/>
      <c r="Q534" s="231"/>
      <c r="R534" s="231"/>
      <c r="S534" s="231"/>
      <c r="T534" s="231"/>
      <c r="U534" s="231"/>
      <c r="V534" s="231"/>
      <c r="W534" s="231"/>
      <c r="X534" s="231"/>
      <c r="Y534" s="231"/>
      <c r="Z534" s="231"/>
    </row>
    <row r="535" spans="1:26">
      <c r="A535" s="232"/>
      <c r="B535" s="231"/>
      <c r="C535" s="231"/>
      <c r="D535" s="231"/>
      <c r="E535" s="231"/>
      <c r="F535" s="233"/>
      <c r="G535" s="231"/>
      <c r="H535" s="231"/>
      <c r="I535" s="231"/>
      <c r="J535" s="231"/>
      <c r="K535" s="231"/>
      <c r="L535" s="231"/>
      <c r="M535" s="231"/>
      <c r="N535" s="231"/>
      <c r="O535" s="231"/>
      <c r="P535" s="231"/>
      <c r="Q535" s="231"/>
      <c r="R535" s="231"/>
      <c r="S535" s="231"/>
      <c r="T535" s="231"/>
      <c r="U535" s="231"/>
      <c r="V535" s="231"/>
      <c r="W535" s="231"/>
      <c r="X535" s="231"/>
      <c r="Y535" s="231"/>
      <c r="Z535" s="231"/>
    </row>
    <row r="536" spans="1:26">
      <c r="A536" s="232"/>
      <c r="B536" s="231"/>
      <c r="C536" s="231"/>
      <c r="D536" s="231"/>
      <c r="E536" s="231"/>
      <c r="F536" s="233"/>
      <c r="G536" s="231"/>
      <c r="H536" s="231"/>
      <c r="I536" s="231"/>
      <c r="J536" s="231"/>
      <c r="K536" s="231"/>
      <c r="L536" s="231"/>
      <c r="M536" s="231"/>
      <c r="N536" s="231"/>
      <c r="O536" s="231"/>
      <c r="P536" s="231"/>
      <c r="Q536" s="231"/>
      <c r="R536" s="231"/>
      <c r="S536" s="231"/>
      <c r="T536" s="231"/>
      <c r="U536" s="231"/>
      <c r="V536" s="231"/>
      <c r="W536" s="231"/>
      <c r="X536" s="231"/>
      <c r="Y536" s="231"/>
      <c r="Z536" s="231"/>
    </row>
    <row r="537" spans="1:26">
      <c r="A537" s="232"/>
      <c r="B537" s="231"/>
      <c r="C537" s="231"/>
      <c r="D537" s="231"/>
      <c r="E537" s="231"/>
      <c r="F537" s="233"/>
      <c r="G537" s="231"/>
      <c r="H537" s="231"/>
      <c r="I537" s="231"/>
      <c r="J537" s="231"/>
      <c r="K537" s="231"/>
      <c r="L537" s="231"/>
      <c r="M537" s="231"/>
      <c r="N537" s="231"/>
      <c r="O537" s="231"/>
      <c r="P537" s="231"/>
      <c r="Q537" s="231"/>
      <c r="R537" s="231"/>
      <c r="S537" s="231"/>
      <c r="T537" s="231"/>
      <c r="U537" s="231"/>
      <c r="V537" s="231"/>
      <c r="W537" s="231"/>
      <c r="X537" s="231"/>
      <c r="Y537" s="231"/>
      <c r="Z537" s="231"/>
    </row>
    <row r="538" spans="1:26">
      <c r="A538" s="232"/>
      <c r="B538" s="231"/>
      <c r="C538" s="231"/>
      <c r="D538" s="231"/>
      <c r="E538" s="231"/>
      <c r="F538" s="233"/>
      <c r="G538" s="231"/>
      <c r="H538" s="231"/>
      <c r="I538" s="231"/>
      <c r="J538" s="231"/>
      <c r="K538" s="231"/>
      <c r="L538" s="231"/>
      <c r="M538" s="231"/>
      <c r="N538" s="231"/>
      <c r="O538" s="231"/>
      <c r="P538" s="231"/>
      <c r="Q538" s="231"/>
      <c r="R538" s="231"/>
      <c r="S538" s="231"/>
      <c r="T538" s="231"/>
      <c r="U538" s="231"/>
      <c r="V538" s="231"/>
      <c r="W538" s="231"/>
      <c r="X538" s="231"/>
      <c r="Y538" s="231"/>
      <c r="Z538" s="231"/>
    </row>
    <row r="539" spans="1:26">
      <c r="A539" s="232"/>
      <c r="B539" s="231"/>
      <c r="C539" s="231"/>
      <c r="D539" s="231"/>
      <c r="E539" s="231"/>
      <c r="F539" s="233"/>
      <c r="G539" s="231"/>
      <c r="H539" s="231"/>
      <c r="I539" s="231"/>
      <c r="J539" s="231"/>
      <c r="K539" s="231"/>
      <c r="L539" s="231"/>
      <c r="M539" s="231"/>
      <c r="N539" s="231"/>
      <c r="O539" s="231"/>
      <c r="P539" s="231"/>
      <c r="Q539" s="231"/>
      <c r="R539" s="231"/>
      <c r="S539" s="231"/>
      <c r="T539" s="231"/>
      <c r="U539" s="231"/>
      <c r="V539" s="231"/>
      <c r="W539" s="231"/>
      <c r="X539" s="231"/>
      <c r="Y539" s="231"/>
      <c r="Z539" s="231"/>
    </row>
    <row r="540" spans="1:26">
      <c r="A540" s="232"/>
      <c r="B540" s="231"/>
      <c r="C540" s="231"/>
      <c r="D540" s="231"/>
      <c r="E540" s="231"/>
      <c r="F540" s="233"/>
      <c r="G540" s="231"/>
      <c r="H540" s="231"/>
      <c r="I540" s="231"/>
      <c r="J540" s="231"/>
      <c r="K540" s="231"/>
      <c r="L540" s="231"/>
      <c r="M540" s="231"/>
      <c r="N540" s="231"/>
      <c r="O540" s="231"/>
      <c r="P540" s="231"/>
      <c r="Q540" s="231"/>
      <c r="R540" s="231"/>
      <c r="S540" s="231"/>
      <c r="T540" s="231"/>
      <c r="U540" s="231"/>
      <c r="V540" s="231"/>
      <c r="W540" s="231"/>
      <c r="X540" s="231"/>
      <c r="Y540" s="231"/>
      <c r="Z540" s="231"/>
    </row>
    <row r="541" spans="1:26">
      <c r="A541" s="232"/>
      <c r="B541" s="231"/>
      <c r="C541" s="231"/>
      <c r="D541" s="231"/>
      <c r="E541" s="231"/>
      <c r="F541" s="233"/>
      <c r="G541" s="231"/>
      <c r="H541" s="231"/>
      <c r="I541" s="231"/>
      <c r="J541" s="231"/>
      <c r="K541" s="231"/>
      <c r="L541" s="231"/>
      <c r="M541" s="231"/>
      <c r="N541" s="231"/>
      <c r="O541" s="231"/>
      <c r="P541" s="231"/>
      <c r="Q541" s="231"/>
      <c r="R541" s="231"/>
      <c r="S541" s="231"/>
      <c r="T541" s="231"/>
      <c r="U541" s="231"/>
      <c r="V541" s="231"/>
      <c r="W541" s="231"/>
      <c r="X541" s="231"/>
      <c r="Y541" s="231"/>
      <c r="Z541" s="231"/>
    </row>
    <row r="542" spans="1:26">
      <c r="A542" s="232"/>
      <c r="B542" s="231"/>
      <c r="C542" s="231"/>
      <c r="D542" s="231"/>
      <c r="E542" s="231"/>
      <c r="F542" s="233"/>
      <c r="G542" s="231"/>
      <c r="H542" s="231"/>
      <c r="I542" s="231"/>
      <c r="J542" s="231"/>
      <c r="K542" s="231"/>
      <c r="L542" s="231"/>
      <c r="M542" s="231"/>
      <c r="N542" s="231"/>
      <c r="O542" s="231"/>
      <c r="P542" s="231"/>
      <c r="Q542" s="231"/>
      <c r="R542" s="231"/>
      <c r="S542" s="231"/>
      <c r="T542" s="231"/>
      <c r="U542" s="231"/>
      <c r="V542" s="231"/>
      <c r="W542" s="231"/>
      <c r="X542" s="231"/>
      <c r="Y542" s="231"/>
      <c r="Z542" s="231"/>
    </row>
    <row r="543" spans="1:26">
      <c r="A543" s="232"/>
      <c r="B543" s="231"/>
      <c r="C543" s="231"/>
      <c r="D543" s="231"/>
      <c r="E543" s="231"/>
      <c r="F543" s="233"/>
      <c r="G543" s="231"/>
      <c r="H543" s="231"/>
      <c r="I543" s="231"/>
      <c r="J543" s="231"/>
      <c r="K543" s="231"/>
      <c r="L543" s="231"/>
      <c r="M543" s="231"/>
      <c r="N543" s="231"/>
      <c r="O543" s="231"/>
      <c r="P543" s="231"/>
      <c r="Q543" s="231"/>
      <c r="R543" s="231"/>
      <c r="S543" s="231"/>
      <c r="T543" s="231"/>
      <c r="U543" s="231"/>
      <c r="V543" s="231"/>
      <c r="W543" s="231"/>
      <c r="X543" s="231"/>
      <c r="Y543" s="231"/>
      <c r="Z543" s="231"/>
    </row>
    <row r="544" spans="1:26">
      <c r="A544" s="232"/>
      <c r="B544" s="231"/>
      <c r="C544" s="231"/>
      <c r="D544" s="231"/>
      <c r="E544" s="231"/>
      <c r="F544" s="233"/>
      <c r="G544" s="231"/>
      <c r="H544" s="231"/>
      <c r="I544" s="231"/>
      <c r="J544" s="231"/>
      <c r="K544" s="231"/>
      <c r="L544" s="231"/>
      <c r="M544" s="231"/>
      <c r="N544" s="231"/>
      <c r="O544" s="231"/>
      <c r="P544" s="231"/>
      <c r="Q544" s="231"/>
      <c r="R544" s="231"/>
      <c r="S544" s="231"/>
      <c r="T544" s="231"/>
      <c r="U544" s="231"/>
      <c r="V544" s="231"/>
      <c r="W544" s="231"/>
      <c r="X544" s="231"/>
      <c r="Y544" s="231"/>
      <c r="Z544" s="231"/>
    </row>
    <row r="545" spans="1:26">
      <c r="A545" s="232"/>
      <c r="B545" s="231"/>
      <c r="C545" s="231"/>
      <c r="D545" s="231"/>
      <c r="E545" s="231"/>
      <c r="F545" s="233"/>
      <c r="G545" s="231"/>
      <c r="H545" s="231"/>
      <c r="I545" s="231"/>
      <c r="J545" s="231"/>
      <c r="K545" s="231"/>
      <c r="L545" s="231"/>
      <c r="M545" s="231"/>
      <c r="N545" s="231"/>
      <c r="O545" s="231"/>
      <c r="P545" s="231"/>
      <c r="Q545" s="231"/>
      <c r="R545" s="231"/>
      <c r="S545" s="231"/>
      <c r="T545" s="231"/>
      <c r="U545" s="231"/>
      <c r="V545" s="231"/>
      <c r="W545" s="231"/>
      <c r="X545" s="231"/>
      <c r="Y545" s="231"/>
      <c r="Z545" s="231"/>
    </row>
    <row r="546" spans="1:26">
      <c r="A546" s="232"/>
      <c r="B546" s="231"/>
      <c r="C546" s="231"/>
      <c r="D546" s="231"/>
      <c r="E546" s="231"/>
      <c r="F546" s="233"/>
      <c r="G546" s="231"/>
      <c r="H546" s="231"/>
      <c r="I546" s="231"/>
      <c r="J546" s="231"/>
      <c r="K546" s="231"/>
      <c r="L546" s="231"/>
      <c r="M546" s="231"/>
      <c r="N546" s="231"/>
      <c r="O546" s="231"/>
      <c r="P546" s="231"/>
      <c r="Q546" s="231"/>
      <c r="R546" s="231"/>
      <c r="S546" s="231"/>
      <c r="T546" s="231"/>
      <c r="U546" s="231"/>
      <c r="V546" s="231"/>
      <c r="W546" s="231"/>
      <c r="X546" s="231"/>
      <c r="Y546" s="231"/>
      <c r="Z546" s="231"/>
    </row>
    <row r="547" spans="1:26">
      <c r="A547" s="232"/>
      <c r="B547" s="231"/>
      <c r="C547" s="231"/>
      <c r="D547" s="231"/>
      <c r="E547" s="231"/>
      <c r="F547" s="233"/>
      <c r="G547" s="231"/>
      <c r="H547" s="231"/>
      <c r="I547" s="231"/>
      <c r="J547" s="231"/>
      <c r="K547" s="231"/>
      <c r="L547" s="231"/>
      <c r="M547" s="231"/>
      <c r="N547" s="231"/>
      <c r="O547" s="231"/>
      <c r="P547" s="231"/>
      <c r="Q547" s="231"/>
      <c r="R547" s="231"/>
      <c r="S547" s="231"/>
      <c r="T547" s="231"/>
      <c r="U547" s="231"/>
      <c r="V547" s="231"/>
      <c r="W547" s="231"/>
      <c r="X547" s="231"/>
      <c r="Y547" s="231"/>
      <c r="Z547" s="231"/>
    </row>
    <row r="548" spans="1:26">
      <c r="A548" s="232"/>
      <c r="B548" s="231"/>
      <c r="C548" s="231"/>
      <c r="D548" s="231"/>
      <c r="E548" s="231"/>
      <c r="F548" s="233"/>
      <c r="G548" s="231"/>
      <c r="H548" s="231"/>
      <c r="I548" s="231"/>
      <c r="J548" s="231"/>
      <c r="K548" s="231"/>
      <c r="L548" s="231"/>
      <c r="M548" s="231"/>
      <c r="N548" s="231"/>
      <c r="O548" s="231"/>
      <c r="P548" s="231"/>
      <c r="Q548" s="231"/>
      <c r="R548" s="231"/>
      <c r="S548" s="231"/>
      <c r="T548" s="231"/>
      <c r="U548" s="231"/>
      <c r="V548" s="231"/>
      <c r="W548" s="231"/>
      <c r="X548" s="231"/>
      <c r="Y548" s="231"/>
      <c r="Z548" s="231"/>
    </row>
    <row r="549" spans="1:26">
      <c r="A549" s="232"/>
      <c r="B549" s="231"/>
      <c r="C549" s="231"/>
      <c r="D549" s="231"/>
      <c r="E549" s="231"/>
      <c r="F549" s="233"/>
      <c r="G549" s="231"/>
      <c r="H549" s="231"/>
      <c r="I549" s="231"/>
      <c r="J549" s="231"/>
      <c r="K549" s="231"/>
      <c r="L549" s="231"/>
      <c r="M549" s="231"/>
      <c r="N549" s="231"/>
      <c r="O549" s="231"/>
      <c r="P549" s="231"/>
      <c r="Q549" s="231"/>
      <c r="R549" s="231"/>
      <c r="S549" s="231"/>
      <c r="T549" s="231"/>
      <c r="U549" s="231"/>
      <c r="V549" s="231"/>
      <c r="W549" s="231"/>
      <c r="X549" s="231"/>
      <c r="Y549" s="231"/>
      <c r="Z549" s="231"/>
    </row>
    <row r="550" spans="1:26">
      <c r="A550" s="232"/>
      <c r="B550" s="231"/>
      <c r="C550" s="231"/>
      <c r="D550" s="231"/>
      <c r="E550" s="231"/>
      <c r="F550" s="233"/>
      <c r="G550" s="231"/>
      <c r="H550" s="231"/>
      <c r="I550" s="231"/>
      <c r="J550" s="231"/>
      <c r="K550" s="231"/>
      <c r="L550" s="231"/>
      <c r="M550" s="231"/>
      <c r="N550" s="231"/>
      <c r="O550" s="231"/>
      <c r="P550" s="231"/>
      <c r="Q550" s="231"/>
      <c r="R550" s="231"/>
      <c r="S550" s="231"/>
      <c r="T550" s="231"/>
      <c r="U550" s="231"/>
      <c r="V550" s="231"/>
      <c r="W550" s="231"/>
      <c r="X550" s="231"/>
      <c r="Y550" s="231"/>
      <c r="Z550" s="231"/>
    </row>
    <row r="551" spans="1:26">
      <c r="A551" s="232"/>
      <c r="B551" s="231"/>
      <c r="C551" s="231"/>
      <c r="D551" s="231"/>
      <c r="E551" s="231"/>
      <c r="F551" s="233"/>
      <c r="G551" s="231"/>
      <c r="H551" s="231"/>
      <c r="I551" s="231"/>
      <c r="J551" s="231"/>
      <c r="K551" s="231"/>
      <c r="L551" s="231"/>
      <c r="M551" s="231"/>
      <c r="N551" s="231"/>
      <c r="O551" s="231"/>
      <c r="P551" s="231"/>
      <c r="Q551" s="231"/>
      <c r="R551" s="231"/>
      <c r="S551" s="231"/>
      <c r="T551" s="231"/>
      <c r="U551" s="231"/>
      <c r="V551" s="231"/>
      <c r="W551" s="231"/>
      <c r="X551" s="231"/>
      <c r="Y551" s="231"/>
      <c r="Z551" s="231"/>
    </row>
    <row r="552" spans="1:26">
      <c r="A552" s="232"/>
      <c r="B552" s="231"/>
      <c r="C552" s="231"/>
      <c r="D552" s="231"/>
      <c r="E552" s="231"/>
      <c r="F552" s="233"/>
      <c r="G552" s="231"/>
      <c r="H552" s="231"/>
      <c r="I552" s="231"/>
      <c r="J552" s="231"/>
      <c r="K552" s="231"/>
      <c r="L552" s="231"/>
      <c r="M552" s="231"/>
      <c r="N552" s="231"/>
      <c r="O552" s="231"/>
      <c r="P552" s="231"/>
      <c r="Q552" s="231"/>
      <c r="R552" s="231"/>
      <c r="S552" s="231"/>
      <c r="T552" s="231"/>
      <c r="U552" s="231"/>
      <c r="V552" s="231"/>
      <c r="W552" s="231"/>
      <c r="X552" s="231"/>
      <c r="Y552" s="231"/>
      <c r="Z552" s="231"/>
    </row>
    <row r="553" spans="1:26">
      <c r="A553" s="232"/>
      <c r="B553" s="231"/>
      <c r="C553" s="231"/>
      <c r="D553" s="231"/>
      <c r="E553" s="231"/>
      <c r="F553" s="233"/>
      <c r="G553" s="231"/>
      <c r="H553" s="231"/>
      <c r="I553" s="231"/>
      <c r="J553" s="231"/>
      <c r="K553" s="231"/>
      <c r="L553" s="231"/>
      <c r="M553" s="231"/>
      <c r="N553" s="231"/>
      <c r="O553" s="231"/>
      <c r="P553" s="231"/>
      <c r="Q553" s="231"/>
      <c r="R553" s="231"/>
      <c r="S553" s="231"/>
      <c r="T553" s="231"/>
      <c r="U553" s="231"/>
      <c r="V553" s="231"/>
      <c r="W553" s="231"/>
      <c r="X553" s="231"/>
      <c r="Y553" s="231"/>
      <c r="Z553" s="231"/>
    </row>
    <row r="554" spans="1:26">
      <c r="A554" s="232"/>
      <c r="B554" s="231"/>
      <c r="C554" s="231"/>
      <c r="D554" s="231"/>
      <c r="E554" s="231"/>
      <c r="F554" s="233"/>
      <c r="G554" s="231"/>
      <c r="H554" s="231"/>
      <c r="I554" s="231"/>
      <c r="J554" s="231"/>
      <c r="K554" s="231"/>
      <c r="L554" s="231"/>
      <c r="M554" s="231"/>
      <c r="N554" s="231"/>
      <c r="O554" s="231"/>
      <c r="P554" s="231"/>
      <c r="Q554" s="231"/>
      <c r="R554" s="231"/>
      <c r="S554" s="231"/>
      <c r="T554" s="231"/>
      <c r="U554" s="231"/>
      <c r="V554" s="231"/>
      <c r="W554" s="231"/>
      <c r="X554" s="231"/>
      <c r="Y554" s="231"/>
      <c r="Z554" s="231"/>
    </row>
    <row r="555" spans="1:26">
      <c r="A555" s="232"/>
      <c r="B555" s="231"/>
      <c r="C555" s="231"/>
      <c r="D555" s="231"/>
      <c r="E555" s="231"/>
      <c r="F555" s="233"/>
      <c r="G555" s="231"/>
      <c r="H555" s="231"/>
      <c r="I555" s="231"/>
      <c r="J555" s="231"/>
      <c r="K555" s="231"/>
      <c r="L555" s="231"/>
      <c r="M555" s="231"/>
      <c r="N555" s="231"/>
      <c r="O555" s="231"/>
      <c r="P555" s="231"/>
      <c r="Q555" s="231"/>
      <c r="R555" s="231"/>
      <c r="S555" s="231"/>
      <c r="T555" s="231"/>
      <c r="U555" s="231"/>
      <c r="V555" s="231"/>
      <c r="W555" s="231"/>
      <c r="X555" s="231"/>
      <c r="Y555" s="231"/>
      <c r="Z555" s="231"/>
    </row>
    <row r="556" spans="1:26">
      <c r="A556" s="232"/>
      <c r="B556" s="231"/>
      <c r="C556" s="231"/>
      <c r="D556" s="231"/>
      <c r="E556" s="231"/>
      <c r="F556" s="233"/>
      <c r="G556" s="231"/>
      <c r="H556" s="231"/>
      <c r="I556" s="231"/>
      <c r="J556" s="231"/>
      <c r="K556" s="231"/>
      <c r="L556" s="231"/>
      <c r="M556" s="231"/>
      <c r="N556" s="231"/>
      <c r="O556" s="231"/>
      <c r="P556" s="231"/>
      <c r="Q556" s="231"/>
      <c r="R556" s="231"/>
      <c r="S556" s="231"/>
      <c r="T556" s="231"/>
      <c r="U556" s="231"/>
      <c r="V556" s="231"/>
      <c r="W556" s="231"/>
      <c r="X556" s="231"/>
      <c r="Y556" s="231"/>
      <c r="Z556" s="231"/>
    </row>
    <row r="557" spans="1:26">
      <c r="A557" s="232"/>
      <c r="B557" s="231"/>
      <c r="C557" s="231"/>
      <c r="D557" s="231"/>
      <c r="E557" s="231"/>
      <c r="F557" s="233"/>
      <c r="G557" s="231"/>
      <c r="H557" s="231"/>
      <c r="I557" s="231"/>
      <c r="J557" s="231"/>
      <c r="K557" s="231"/>
      <c r="L557" s="231"/>
      <c r="M557" s="231"/>
      <c r="N557" s="231"/>
      <c r="O557" s="231"/>
      <c r="P557" s="231"/>
      <c r="Q557" s="231"/>
      <c r="R557" s="231"/>
      <c r="S557" s="231"/>
      <c r="T557" s="231"/>
      <c r="U557" s="231"/>
      <c r="V557" s="231"/>
      <c r="W557" s="231"/>
      <c r="X557" s="231"/>
      <c r="Y557" s="231"/>
      <c r="Z557" s="231"/>
    </row>
    <row r="558" spans="1:26">
      <c r="A558" s="232"/>
      <c r="B558" s="231"/>
      <c r="C558" s="231"/>
      <c r="D558" s="231"/>
      <c r="E558" s="231"/>
      <c r="F558" s="233"/>
      <c r="G558" s="231"/>
      <c r="H558" s="231"/>
      <c r="I558" s="231"/>
      <c r="J558" s="231"/>
      <c r="K558" s="231"/>
      <c r="L558" s="231"/>
      <c r="M558" s="231"/>
      <c r="N558" s="231"/>
      <c r="O558" s="231"/>
      <c r="P558" s="231"/>
      <c r="Q558" s="231"/>
      <c r="R558" s="231"/>
      <c r="S558" s="231"/>
      <c r="T558" s="231"/>
      <c r="U558" s="231"/>
      <c r="V558" s="231"/>
      <c r="W558" s="231"/>
      <c r="X558" s="231"/>
      <c r="Y558" s="231"/>
      <c r="Z558" s="231"/>
    </row>
    <row r="559" spans="1:26">
      <c r="A559" s="232"/>
      <c r="B559" s="231"/>
      <c r="C559" s="231"/>
      <c r="D559" s="231"/>
      <c r="E559" s="231"/>
      <c r="F559" s="233"/>
      <c r="G559" s="231"/>
      <c r="H559" s="231"/>
      <c r="I559" s="231"/>
      <c r="J559" s="231"/>
      <c r="K559" s="231"/>
      <c r="L559" s="231"/>
      <c r="M559" s="231"/>
      <c r="N559" s="231"/>
      <c r="O559" s="231"/>
      <c r="P559" s="231"/>
      <c r="Q559" s="231"/>
      <c r="R559" s="231"/>
      <c r="S559" s="231"/>
      <c r="T559" s="231"/>
      <c r="U559" s="231"/>
      <c r="V559" s="231"/>
      <c r="W559" s="231"/>
      <c r="X559" s="231"/>
      <c r="Y559" s="231"/>
      <c r="Z559" s="231"/>
    </row>
    <row r="560" spans="1:26">
      <c r="A560" s="232"/>
      <c r="B560" s="231"/>
      <c r="C560" s="231"/>
      <c r="D560" s="231"/>
      <c r="E560" s="231"/>
      <c r="F560" s="233"/>
      <c r="G560" s="231"/>
      <c r="H560" s="231"/>
      <c r="I560" s="231"/>
      <c r="J560" s="231"/>
      <c r="K560" s="231"/>
      <c r="L560" s="231"/>
      <c r="M560" s="231"/>
      <c r="N560" s="231"/>
      <c r="O560" s="231"/>
      <c r="P560" s="231"/>
      <c r="Q560" s="231"/>
      <c r="R560" s="231"/>
      <c r="S560" s="231"/>
      <c r="T560" s="231"/>
      <c r="U560" s="231"/>
      <c r="V560" s="231"/>
      <c r="W560" s="231"/>
      <c r="X560" s="231"/>
      <c r="Y560" s="231"/>
      <c r="Z560" s="231"/>
    </row>
    <row r="561" spans="1:26">
      <c r="A561" s="232"/>
      <c r="B561" s="231"/>
      <c r="C561" s="231"/>
      <c r="D561" s="231"/>
      <c r="E561" s="231"/>
      <c r="F561" s="233"/>
      <c r="G561" s="231"/>
      <c r="H561" s="231"/>
      <c r="I561" s="231"/>
      <c r="J561" s="231"/>
      <c r="K561" s="231"/>
      <c r="L561" s="231"/>
      <c r="M561" s="231"/>
      <c r="N561" s="231"/>
      <c r="O561" s="231"/>
      <c r="P561" s="231"/>
      <c r="Q561" s="231"/>
      <c r="R561" s="231"/>
      <c r="S561" s="231"/>
      <c r="T561" s="231"/>
      <c r="U561" s="231"/>
      <c r="V561" s="231"/>
      <c r="W561" s="231"/>
      <c r="X561" s="231"/>
      <c r="Y561" s="231"/>
      <c r="Z561" s="231"/>
    </row>
    <row r="562" spans="1:26">
      <c r="A562" s="232"/>
      <c r="B562" s="231"/>
      <c r="C562" s="231"/>
      <c r="D562" s="231"/>
      <c r="E562" s="231"/>
      <c r="F562" s="233"/>
      <c r="G562" s="231"/>
      <c r="H562" s="231"/>
      <c r="I562" s="231"/>
      <c r="J562" s="231"/>
      <c r="K562" s="231"/>
      <c r="L562" s="231"/>
      <c r="M562" s="231"/>
      <c r="N562" s="231"/>
      <c r="O562" s="231"/>
      <c r="P562" s="231"/>
      <c r="Q562" s="231"/>
      <c r="R562" s="231"/>
      <c r="S562" s="231"/>
      <c r="T562" s="231"/>
      <c r="U562" s="231"/>
      <c r="V562" s="231"/>
      <c r="W562" s="231"/>
      <c r="X562" s="231"/>
      <c r="Y562" s="231"/>
      <c r="Z562" s="231"/>
    </row>
    <row r="563" spans="1:26">
      <c r="A563" s="232"/>
      <c r="B563" s="231"/>
      <c r="C563" s="231"/>
      <c r="D563" s="231"/>
      <c r="E563" s="231"/>
      <c r="F563" s="233"/>
      <c r="G563" s="231"/>
      <c r="H563" s="231"/>
      <c r="I563" s="231"/>
      <c r="J563" s="231"/>
      <c r="K563" s="231"/>
      <c r="L563" s="231"/>
      <c r="M563" s="231"/>
      <c r="N563" s="231"/>
      <c r="O563" s="231"/>
      <c r="P563" s="231"/>
      <c r="Q563" s="231"/>
      <c r="R563" s="231"/>
      <c r="S563" s="231"/>
      <c r="T563" s="231"/>
      <c r="U563" s="231"/>
      <c r="V563" s="231"/>
      <c r="W563" s="231"/>
      <c r="X563" s="231"/>
      <c r="Y563" s="231"/>
      <c r="Z563" s="231"/>
    </row>
    <row r="564" spans="1:26">
      <c r="A564" s="232"/>
      <c r="B564" s="231"/>
      <c r="C564" s="231"/>
      <c r="D564" s="231"/>
      <c r="E564" s="231"/>
      <c r="F564" s="233"/>
      <c r="G564" s="231"/>
      <c r="H564" s="231"/>
      <c r="I564" s="231"/>
      <c r="J564" s="231"/>
      <c r="K564" s="231"/>
      <c r="L564" s="231"/>
      <c r="M564" s="231"/>
      <c r="N564" s="231"/>
      <c r="O564" s="231"/>
      <c r="P564" s="231"/>
      <c r="Q564" s="231"/>
      <c r="R564" s="231"/>
      <c r="S564" s="231"/>
      <c r="T564" s="231"/>
      <c r="U564" s="231"/>
      <c r="V564" s="231"/>
      <c r="W564" s="231"/>
      <c r="X564" s="231"/>
      <c r="Y564" s="231"/>
      <c r="Z564" s="231"/>
    </row>
    <row r="565" spans="1:26">
      <c r="A565" s="232"/>
      <c r="B565" s="231"/>
      <c r="C565" s="231"/>
      <c r="D565" s="231"/>
      <c r="E565" s="231"/>
      <c r="F565" s="233"/>
      <c r="G565" s="231"/>
      <c r="H565" s="231"/>
      <c r="I565" s="231"/>
      <c r="J565" s="231"/>
      <c r="K565" s="231"/>
      <c r="L565" s="231"/>
      <c r="M565" s="231"/>
      <c r="N565" s="231"/>
      <c r="O565" s="231"/>
      <c r="P565" s="231"/>
      <c r="Q565" s="231"/>
      <c r="R565" s="231"/>
      <c r="S565" s="231"/>
      <c r="T565" s="231"/>
      <c r="U565" s="231"/>
      <c r="V565" s="231"/>
      <c r="W565" s="231"/>
      <c r="X565" s="231"/>
      <c r="Y565" s="231"/>
      <c r="Z565" s="231"/>
    </row>
    <row r="566" spans="1:26">
      <c r="A566" s="232"/>
      <c r="B566" s="231"/>
      <c r="C566" s="231"/>
      <c r="D566" s="231"/>
      <c r="E566" s="231"/>
      <c r="F566" s="233"/>
      <c r="G566" s="231"/>
      <c r="H566" s="231"/>
      <c r="I566" s="231"/>
      <c r="J566" s="231"/>
      <c r="K566" s="231"/>
      <c r="L566" s="231"/>
      <c r="M566" s="231"/>
      <c r="N566" s="231"/>
      <c r="O566" s="231"/>
      <c r="P566" s="231"/>
      <c r="Q566" s="231"/>
      <c r="R566" s="231"/>
      <c r="S566" s="231"/>
      <c r="T566" s="231"/>
      <c r="U566" s="231"/>
      <c r="V566" s="231"/>
      <c r="W566" s="231"/>
      <c r="X566" s="231"/>
      <c r="Y566" s="231"/>
      <c r="Z566" s="231"/>
    </row>
    <row r="567" spans="1:26">
      <c r="A567" s="232"/>
      <c r="B567" s="231"/>
      <c r="C567" s="231"/>
      <c r="D567" s="231"/>
      <c r="E567" s="231"/>
      <c r="F567" s="233"/>
      <c r="G567" s="231"/>
      <c r="H567" s="231"/>
      <c r="I567" s="231"/>
      <c r="J567" s="231"/>
      <c r="K567" s="231"/>
      <c r="L567" s="231"/>
      <c r="M567" s="231"/>
      <c r="N567" s="231"/>
      <c r="O567" s="231"/>
      <c r="P567" s="231"/>
      <c r="Q567" s="231"/>
      <c r="R567" s="231"/>
      <c r="S567" s="231"/>
      <c r="T567" s="231"/>
      <c r="U567" s="231"/>
      <c r="V567" s="231"/>
      <c r="W567" s="231"/>
      <c r="X567" s="231"/>
      <c r="Y567" s="231"/>
      <c r="Z567" s="231"/>
    </row>
    <row r="568" spans="1:26">
      <c r="A568" s="232"/>
      <c r="B568" s="231"/>
      <c r="C568" s="231"/>
      <c r="D568" s="231"/>
      <c r="E568" s="231"/>
      <c r="F568" s="233"/>
      <c r="G568" s="231"/>
      <c r="H568" s="231"/>
      <c r="I568" s="231"/>
      <c r="J568" s="231"/>
      <c r="K568" s="231"/>
      <c r="L568" s="231"/>
      <c r="M568" s="231"/>
      <c r="N568" s="231"/>
      <c r="O568" s="231"/>
      <c r="P568" s="231"/>
      <c r="Q568" s="231"/>
      <c r="R568" s="231"/>
      <c r="S568" s="231"/>
      <c r="T568" s="231"/>
      <c r="U568" s="231"/>
      <c r="V568" s="231"/>
      <c r="W568" s="231"/>
      <c r="X568" s="231"/>
      <c r="Y568" s="231"/>
      <c r="Z568" s="231"/>
    </row>
    <row r="569" spans="1:26">
      <c r="A569" s="232"/>
      <c r="B569" s="231"/>
      <c r="C569" s="231"/>
      <c r="D569" s="231"/>
      <c r="E569" s="231"/>
      <c r="F569" s="233"/>
      <c r="G569" s="231"/>
      <c r="H569" s="231"/>
      <c r="I569" s="231"/>
      <c r="J569" s="231"/>
      <c r="K569" s="231"/>
      <c r="L569" s="231"/>
      <c r="M569" s="231"/>
      <c r="N569" s="231"/>
      <c r="O569" s="231"/>
      <c r="P569" s="231"/>
      <c r="Q569" s="231"/>
      <c r="R569" s="231"/>
      <c r="S569" s="231"/>
      <c r="T569" s="231"/>
      <c r="U569" s="231"/>
      <c r="V569" s="231"/>
      <c r="W569" s="231"/>
      <c r="X569" s="231"/>
      <c r="Y569" s="231"/>
      <c r="Z569" s="231"/>
    </row>
    <row r="570" spans="1:26">
      <c r="A570" s="232"/>
      <c r="B570" s="231"/>
      <c r="C570" s="231"/>
      <c r="D570" s="231"/>
      <c r="E570" s="231"/>
      <c r="F570" s="233"/>
      <c r="G570" s="231"/>
      <c r="H570" s="231"/>
      <c r="I570" s="231"/>
      <c r="J570" s="231"/>
      <c r="K570" s="231"/>
      <c r="L570" s="231"/>
      <c r="M570" s="231"/>
      <c r="N570" s="231"/>
      <c r="O570" s="231"/>
      <c r="P570" s="231"/>
      <c r="Q570" s="231"/>
      <c r="R570" s="231"/>
      <c r="S570" s="231"/>
      <c r="T570" s="231"/>
      <c r="U570" s="231"/>
      <c r="V570" s="231"/>
      <c r="W570" s="231"/>
      <c r="X570" s="231"/>
      <c r="Y570" s="231"/>
      <c r="Z570" s="231"/>
    </row>
    <row r="571" spans="1:26">
      <c r="A571" s="232"/>
      <c r="B571" s="231"/>
      <c r="C571" s="231"/>
      <c r="D571" s="231"/>
      <c r="E571" s="231"/>
      <c r="F571" s="233"/>
      <c r="G571" s="231"/>
      <c r="H571" s="231"/>
      <c r="I571" s="231"/>
      <c r="J571" s="231"/>
      <c r="K571" s="231"/>
      <c r="L571" s="231"/>
      <c r="M571" s="231"/>
      <c r="N571" s="231"/>
      <c r="O571" s="231"/>
      <c r="P571" s="231"/>
      <c r="Q571" s="231"/>
      <c r="R571" s="231"/>
      <c r="S571" s="231"/>
      <c r="T571" s="231"/>
      <c r="U571" s="231"/>
      <c r="V571" s="231"/>
      <c r="W571" s="231"/>
      <c r="X571" s="231"/>
      <c r="Y571" s="231"/>
      <c r="Z571" s="231"/>
    </row>
    <row r="572" spans="1:26">
      <c r="A572" s="232"/>
      <c r="B572" s="231"/>
      <c r="C572" s="231"/>
      <c r="D572" s="231"/>
      <c r="E572" s="231"/>
      <c r="F572" s="233"/>
      <c r="G572" s="231"/>
      <c r="H572" s="231"/>
      <c r="I572" s="231"/>
      <c r="J572" s="231"/>
      <c r="K572" s="231"/>
      <c r="L572" s="231"/>
      <c r="M572" s="231"/>
      <c r="N572" s="231"/>
      <c r="O572" s="231"/>
      <c r="P572" s="231"/>
      <c r="Q572" s="231"/>
      <c r="R572" s="231"/>
      <c r="S572" s="231"/>
      <c r="T572" s="231"/>
      <c r="U572" s="231"/>
      <c r="V572" s="231"/>
      <c r="W572" s="231"/>
      <c r="X572" s="231"/>
      <c r="Y572" s="231"/>
      <c r="Z572" s="231"/>
    </row>
    <row r="573" spans="1:26">
      <c r="A573" s="232"/>
      <c r="B573" s="231"/>
      <c r="C573" s="231"/>
      <c r="D573" s="231"/>
      <c r="E573" s="231"/>
      <c r="F573" s="233"/>
      <c r="G573" s="231"/>
      <c r="H573" s="231"/>
      <c r="I573" s="231"/>
      <c r="J573" s="231"/>
      <c r="K573" s="231"/>
      <c r="L573" s="231"/>
      <c r="M573" s="231"/>
      <c r="N573" s="231"/>
      <c r="O573" s="231"/>
      <c r="P573" s="231"/>
      <c r="Q573" s="231"/>
      <c r="R573" s="231"/>
      <c r="S573" s="231"/>
      <c r="T573" s="231"/>
      <c r="U573" s="231"/>
      <c r="V573" s="231"/>
      <c r="W573" s="231"/>
      <c r="X573" s="231"/>
      <c r="Y573" s="231"/>
      <c r="Z573" s="231"/>
    </row>
    <row r="574" spans="1:26">
      <c r="A574" s="232"/>
      <c r="B574" s="231"/>
      <c r="C574" s="231"/>
      <c r="D574" s="231"/>
      <c r="E574" s="231"/>
      <c r="F574" s="233"/>
      <c r="G574" s="231"/>
      <c r="H574" s="231"/>
      <c r="I574" s="231"/>
      <c r="J574" s="231"/>
      <c r="K574" s="231"/>
      <c r="L574" s="231"/>
      <c r="M574" s="231"/>
      <c r="N574" s="231"/>
      <c r="O574" s="231"/>
      <c r="P574" s="231"/>
      <c r="Q574" s="231"/>
      <c r="R574" s="231"/>
      <c r="S574" s="231"/>
      <c r="T574" s="231"/>
      <c r="U574" s="231"/>
      <c r="V574" s="231"/>
      <c r="W574" s="231"/>
      <c r="X574" s="231"/>
      <c r="Y574" s="231"/>
      <c r="Z574" s="231"/>
    </row>
    <row r="575" spans="1:26">
      <c r="A575" s="232"/>
      <c r="B575" s="231"/>
      <c r="C575" s="231"/>
      <c r="D575" s="231"/>
      <c r="E575" s="231"/>
      <c r="F575" s="233"/>
      <c r="G575" s="231"/>
      <c r="H575" s="231"/>
      <c r="I575" s="231"/>
      <c r="J575" s="231"/>
      <c r="K575" s="231"/>
      <c r="L575" s="231"/>
      <c r="M575" s="231"/>
      <c r="N575" s="231"/>
      <c r="O575" s="231"/>
      <c r="P575" s="231"/>
      <c r="Q575" s="231"/>
      <c r="R575" s="231"/>
      <c r="S575" s="231"/>
      <c r="T575" s="231"/>
      <c r="U575" s="231"/>
      <c r="V575" s="231"/>
      <c r="W575" s="231"/>
      <c r="X575" s="231"/>
      <c r="Y575" s="231"/>
      <c r="Z575" s="231"/>
    </row>
    <row r="576" spans="1:26">
      <c r="A576" s="232"/>
      <c r="B576" s="231"/>
      <c r="C576" s="231"/>
      <c r="D576" s="231"/>
      <c r="E576" s="231"/>
      <c r="F576" s="233"/>
      <c r="G576" s="231"/>
      <c r="H576" s="231"/>
      <c r="I576" s="231"/>
      <c r="J576" s="231"/>
      <c r="K576" s="231"/>
      <c r="L576" s="231"/>
      <c r="M576" s="231"/>
      <c r="N576" s="231"/>
      <c r="O576" s="231"/>
      <c r="P576" s="231"/>
      <c r="Q576" s="231"/>
      <c r="R576" s="231"/>
      <c r="S576" s="231"/>
      <c r="T576" s="231"/>
      <c r="U576" s="231"/>
      <c r="V576" s="231"/>
      <c r="W576" s="231"/>
      <c r="X576" s="231"/>
      <c r="Y576" s="231"/>
      <c r="Z576" s="231"/>
    </row>
    <row r="577" spans="1:26">
      <c r="A577" s="232"/>
      <c r="B577" s="231"/>
      <c r="C577" s="231"/>
      <c r="D577" s="231"/>
      <c r="E577" s="231"/>
      <c r="F577" s="233"/>
      <c r="G577" s="231"/>
      <c r="H577" s="231"/>
      <c r="I577" s="231"/>
      <c r="J577" s="231"/>
      <c r="K577" s="231"/>
      <c r="L577" s="231"/>
      <c r="M577" s="231"/>
      <c r="N577" s="231"/>
      <c r="O577" s="231"/>
      <c r="P577" s="231"/>
      <c r="Q577" s="231"/>
      <c r="R577" s="231"/>
      <c r="S577" s="231"/>
      <c r="T577" s="231"/>
      <c r="U577" s="231"/>
      <c r="V577" s="231"/>
      <c r="W577" s="231"/>
      <c r="X577" s="231"/>
      <c r="Y577" s="231"/>
      <c r="Z577" s="231"/>
    </row>
    <row r="578" spans="1:26">
      <c r="A578" s="232"/>
      <c r="B578" s="231"/>
      <c r="C578" s="231"/>
      <c r="D578" s="231"/>
      <c r="E578" s="231"/>
      <c r="F578" s="233"/>
      <c r="G578" s="231"/>
      <c r="H578" s="231"/>
      <c r="I578" s="231"/>
      <c r="J578" s="231"/>
      <c r="K578" s="231"/>
      <c r="L578" s="231"/>
      <c r="M578" s="231"/>
      <c r="N578" s="231"/>
      <c r="O578" s="231"/>
      <c r="P578" s="231"/>
      <c r="Q578" s="231"/>
      <c r="R578" s="231"/>
      <c r="S578" s="231"/>
      <c r="T578" s="231"/>
      <c r="U578" s="231"/>
      <c r="V578" s="231"/>
      <c r="W578" s="231"/>
      <c r="X578" s="231"/>
      <c r="Y578" s="231"/>
      <c r="Z578" s="231"/>
    </row>
    <row r="579" spans="1:26">
      <c r="A579" s="232"/>
      <c r="B579" s="231"/>
      <c r="C579" s="231"/>
      <c r="D579" s="231"/>
      <c r="E579" s="231"/>
      <c r="F579" s="233"/>
      <c r="G579" s="231"/>
      <c r="H579" s="231"/>
      <c r="I579" s="231"/>
      <c r="J579" s="231"/>
      <c r="K579" s="231"/>
      <c r="L579" s="231"/>
      <c r="M579" s="231"/>
      <c r="N579" s="231"/>
      <c r="O579" s="231"/>
      <c r="P579" s="231"/>
      <c r="Q579" s="231"/>
      <c r="R579" s="231"/>
      <c r="S579" s="231"/>
      <c r="T579" s="231"/>
      <c r="U579" s="231"/>
      <c r="V579" s="231"/>
      <c r="W579" s="231"/>
      <c r="X579" s="231"/>
      <c r="Y579" s="231"/>
      <c r="Z579" s="231"/>
    </row>
    <row r="580" spans="1:26">
      <c r="A580" s="232"/>
      <c r="B580" s="231"/>
      <c r="C580" s="231"/>
      <c r="D580" s="231"/>
      <c r="E580" s="231"/>
      <c r="F580" s="233"/>
      <c r="G580" s="231"/>
      <c r="H580" s="231"/>
      <c r="I580" s="231"/>
      <c r="J580" s="231"/>
      <c r="K580" s="231"/>
      <c r="L580" s="231"/>
      <c r="M580" s="231"/>
      <c r="N580" s="231"/>
      <c r="O580" s="231"/>
      <c r="P580" s="231"/>
      <c r="Q580" s="231"/>
      <c r="R580" s="231"/>
      <c r="S580" s="231"/>
      <c r="T580" s="231"/>
      <c r="U580" s="231"/>
      <c r="V580" s="231"/>
      <c r="W580" s="231"/>
      <c r="X580" s="231"/>
      <c r="Y580" s="231"/>
      <c r="Z580" s="231"/>
    </row>
    <row r="581" spans="1:26">
      <c r="A581" s="232"/>
      <c r="B581" s="231"/>
      <c r="C581" s="231"/>
      <c r="D581" s="231"/>
      <c r="E581" s="231"/>
      <c r="F581" s="233"/>
      <c r="G581" s="231"/>
      <c r="H581" s="231"/>
      <c r="I581" s="231"/>
      <c r="J581" s="231"/>
      <c r="K581" s="231"/>
      <c r="L581" s="231"/>
      <c r="M581" s="231"/>
      <c r="N581" s="231"/>
      <c r="O581" s="231"/>
      <c r="P581" s="231"/>
      <c r="Q581" s="231"/>
      <c r="R581" s="231"/>
      <c r="S581" s="231"/>
      <c r="T581" s="231"/>
      <c r="U581" s="231"/>
      <c r="V581" s="231"/>
      <c r="W581" s="231"/>
      <c r="X581" s="231"/>
      <c r="Y581" s="231"/>
      <c r="Z581" s="231"/>
    </row>
    <row r="582" spans="1:26">
      <c r="A582" s="232"/>
      <c r="B582" s="231"/>
      <c r="C582" s="231"/>
      <c r="D582" s="231"/>
      <c r="E582" s="231"/>
      <c r="F582" s="233"/>
      <c r="G582" s="231"/>
      <c r="H582" s="231"/>
      <c r="I582" s="231"/>
      <c r="J582" s="231"/>
      <c r="K582" s="231"/>
      <c r="L582" s="231"/>
      <c r="M582" s="231"/>
      <c r="N582" s="231"/>
      <c r="O582" s="231"/>
      <c r="P582" s="231"/>
      <c r="Q582" s="231"/>
      <c r="R582" s="231"/>
      <c r="S582" s="231"/>
      <c r="T582" s="231"/>
      <c r="U582" s="231"/>
      <c r="V582" s="231"/>
      <c r="W582" s="231"/>
      <c r="X582" s="231"/>
      <c r="Y582" s="231"/>
      <c r="Z582" s="231"/>
    </row>
    <row r="583" spans="1:26">
      <c r="A583" s="232"/>
      <c r="B583" s="231"/>
      <c r="C583" s="231"/>
      <c r="D583" s="231"/>
      <c r="E583" s="231"/>
      <c r="F583" s="233"/>
      <c r="G583" s="231"/>
      <c r="H583" s="231"/>
      <c r="I583" s="231"/>
      <c r="J583" s="231"/>
      <c r="K583" s="231"/>
      <c r="L583" s="231"/>
      <c r="M583" s="231"/>
      <c r="N583" s="231"/>
      <c r="O583" s="231"/>
      <c r="P583" s="231"/>
      <c r="Q583" s="231"/>
      <c r="R583" s="231"/>
      <c r="S583" s="231"/>
      <c r="T583" s="231"/>
      <c r="U583" s="231"/>
      <c r="V583" s="231"/>
      <c r="W583" s="231"/>
      <c r="X583" s="231"/>
      <c r="Y583" s="231"/>
      <c r="Z583" s="231"/>
    </row>
    <row r="584" spans="1:26">
      <c r="A584" s="232"/>
      <c r="B584" s="231"/>
      <c r="C584" s="231"/>
      <c r="D584" s="231"/>
      <c r="E584" s="231"/>
      <c r="F584" s="233"/>
      <c r="G584" s="231"/>
      <c r="H584" s="231"/>
      <c r="I584" s="231"/>
      <c r="J584" s="231"/>
      <c r="K584" s="231"/>
      <c r="L584" s="231"/>
      <c r="M584" s="231"/>
      <c r="N584" s="231"/>
      <c r="O584" s="231"/>
      <c r="P584" s="231"/>
      <c r="Q584" s="231"/>
      <c r="R584" s="231"/>
      <c r="S584" s="231"/>
      <c r="T584" s="231"/>
      <c r="U584" s="231"/>
      <c r="V584" s="231"/>
      <c r="W584" s="231"/>
      <c r="X584" s="231"/>
      <c r="Y584" s="231"/>
      <c r="Z584" s="231"/>
    </row>
    <row r="585" spans="1:26">
      <c r="A585" s="232"/>
      <c r="B585" s="231"/>
      <c r="C585" s="231"/>
      <c r="D585" s="231"/>
      <c r="E585" s="231"/>
      <c r="F585" s="233"/>
      <c r="G585" s="231"/>
      <c r="H585" s="231"/>
      <c r="I585" s="231"/>
      <c r="J585" s="231"/>
      <c r="K585" s="231"/>
      <c r="L585" s="231"/>
      <c r="M585" s="231"/>
      <c r="N585" s="231"/>
      <c r="O585" s="231"/>
      <c r="P585" s="231"/>
      <c r="Q585" s="231"/>
      <c r="R585" s="231"/>
      <c r="S585" s="231"/>
      <c r="T585" s="231"/>
      <c r="U585" s="231"/>
      <c r="V585" s="231"/>
      <c r="W585" s="231"/>
      <c r="X585" s="231"/>
      <c r="Y585" s="231"/>
      <c r="Z585" s="231"/>
    </row>
    <row r="586" spans="1:26">
      <c r="A586" s="232"/>
      <c r="B586" s="231"/>
      <c r="C586" s="231"/>
      <c r="D586" s="231"/>
      <c r="E586" s="231"/>
      <c r="F586" s="233"/>
      <c r="G586" s="231"/>
      <c r="H586" s="231"/>
      <c r="I586" s="231"/>
      <c r="J586" s="231"/>
      <c r="K586" s="231"/>
      <c r="L586" s="231"/>
      <c r="M586" s="231"/>
      <c r="N586" s="231"/>
      <c r="O586" s="231"/>
      <c r="P586" s="231"/>
      <c r="Q586" s="231"/>
      <c r="R586" s="231"/>
      <c r="S586" s="231"/>
      <c r="T586" s="231"/>
      <c r="U586" s="231"/>
      <c r="V586" s="231"/>
      <c r="W586" s="231"/>
      <c r="X586" s="231"/>
      <c r="Y586" s="231"/>
      <c r="Z586" s="231"/>
    </row>
    <row r="587" spans="1:26">
      <c r="A587" s="232"/>
      <c r="B587" s="231"/>
      <c r="C587" s="231"/>
      <c r="D587" s="231"/>
      <c r="E587" s="231"/>
      <c r="F587" s="233"/>
      <c r="G587" s="231"/>
      <c r="H587" s="231"/>
      <c r="I587" s="231"/>
      <c r="J587" s="231"/>
      <c r="K587" s="231"/>
      <c r="L587" s="231"/>
      <c r="M587" s="231"/>
      <c r="N587" s="231"/>
      <c r="O587" s="231"/>
      <c r="P587" s="231"/>
      <c r="Q587" s="231"/>
      <c r="R587" s="231"/>
      <c r="S587" s="231"/>
      <c r="T587" s="231"/>
      <c r="U587" s="231"/>
      <c r="V587" s="231"/>
      <c r="W587" s="231"/>
      <c r="X587" s="231"/>
      <c r="Y587" s="231"/>
      <c r="Z587" s="231"/>
    </row>
    <row r="588" spans="1:26">
      <c r="A588" s="232"/>
      <c r="B588" s="231"/>
      <c r="C588" s="231"/>
      <c r="D588" s="231"/>
      <c r="E588" s="231"/>
      <c r="F588" s="233"/>
      <c r="G588" s="231"/>
      <c r="H588" s="231"/>
      <c r="I588" s="231"/>
      <c r="J588" s="231"/>
      <c r="K588" s="231"/>
      <c r="L588" s="231"/>
      <c r="M588" s="231"/>
      <c r="N588" s="231"/>
      <c r="O588" s="231"/>
      <c r="P588" s="231"/>
      <c r="Q588" s="231"/>
      <c r="R588" s="231"/>
      <c r="S588" s="231"/>
      <c r="T588" s="231"/>
      <c r="U588" s="231"/>
      <c r="V588" s="231"/>
      <c r="W588" s="231"/>
      <c r="X588" s="231"/>
      <c r="Y588" s="231"/>
      <c r="Z588" s="231"/>
    </row>
    <row r="589" spans="1:26">
      <c r="A589" s="232"/>
      <c r="B589" s="231"/>
      <c r="C589" s="231"/>
      <c r="D589" s="231"/>
      <c r="E589" s="231"/>
      <c r="F589" s="233"/>
      <c r="G589" s="231"/>
      <c r="H589" s="231"/>
      <c r="I589" s="231"/>
      <c r="J589" s="231"/>
      <c r="K589" s="231"/>
      <c r="L589" s="231"/>
      <c r="M589" s="231"/>
      <c r="N589" s="231"/>
      <c r="O589" s="231"/>
      <c r="P589" s="231"/>
      <c r="Q589" s="231"/>
      <c r="R589" s="231"/>
      <c r="S589" s="231"/>
      <c r="T589" s="231"/>
      <c r="U589" s="231"/>
      <c r="V589" s="231"/>
      <c r="W589" s="231"/>
      <c r="X589" s="231"/>
      <c r="Y589" s="231"/>
      <c r="Z589" s="231"/>
    </row>
    <row r="590" spans="1:26">
      <c r="A590" s="232"/>
      <c r="B590" s="231"/>
      <c r="C590" s="231"/>
      <c r="D590" s="231"/>
      <c r="E590" s="231"/>
      <c r="F590" s="233"/>
      <c r="G590" s="231"/>
      <c r="H590" s="231"/>
      <c r="I590" s="231"/>
      <c r="J590" s="231"/>
      <c r="K590" s="231"/>
      <c r="L590" s="231"/>
      <c r="M590" s="231"/>
      <c r="N590" s="231"/>
      <c r="O590" s="231"/>
      <c r="P590" s="231"/>
      <c r="Q590" s="231"/>
      <c r="R590" s="231"/>
      <c r="S590" s="231"/>
      <c r="T590" s="231"/>
      <c r="U590" s="231"/>
      <c r="V590" s="231"/>
      <c r="W590" s="231"/>
      <c r="X590" s="231"/>
      <c r="Y590" s="231"/>
      <c r="Z590" s="231"/>
    </row>
    <row r="591" spans="1:26">
      <c r="A591" s="232"/>
      <c r="B591" s="231"/>
      <c r="C591" s="231"/>
      <c r="D591" s="231"/>
      <c r="E591" s="231"/>
      <c r="F591" s="233"/>
      <c r="G591" s="231"/>
      <c r="H591" s="231"/>
      <c r="I591" s="231"/>
      <c r="J591" s="231"/>
      <c r="K591" s="231"/>
      <c r="L591" s="231"/>
      <c r="M591" s="231"/>
      <c r="N591" s="231"/>
      <c r="O591" s="231"/>
      <c r="P591" s="231"/>
      <c r="Q591" s="231"/>
      <c r="R591" s="231"/>
      <c r="S591" s="231"/>
      <c r="T591" s="231"/>
      <c r="U591" s="231"/>
      <c r="V591" s="231"/>
      <c r="W591" s="231"/>
      <c r="X591" s="231"/>
      <c r="Y591" s="231"/>
      <c r="Z591" s="231"/>
    </row>
    <row r="592" spans="1:26">
      <c r="A592" s="232"/>
      <c r="B592" s="231"/>
      <c r="C592" s="231"/>
      <c r="D592" s="231"/>
      <c r="E592" s="231"/>
      <c r="F592" s="233"/>
      <c r="G592" s="231"/>
      <c r="H592" s="231"/>
      <c r="I592" s="231"/>
      <c r="J592" s="231"/>
      <c r="K592" s="231"/>
      <c r="L592" s="231"/>
      <c r="M592" s="231"/>
      <c r="N592" s="231"/>
      <c r="O592" s="231"/>
      <c r="P592" s="231"/>
      <c r="Q592" s="231"/>
      <c r="R592" s="231"/>
      <c r="S592" s="231"/>
      <c r="T592" s="231"/>
      <c r="U592" s="231"/>
      <c r="V592" s="231"/>
      <c r="W592" s="231"/>
      <c r="X592" s="231"/>
      <c r="Y592" s="231"/>
      <c r="Z592" s="231"/>
    </row>
    <row r="593" spans="1:26">
      <c r="A593" s="232"/>
      <c r="B593" s="231"/>
      <c r="C593" s="231"/>
      <c r="D593" s="231"/>
      <c r="E593" s="231"/>
      <c r="F593" s="233"/>
      <c r="G593" s="231"/>
      <c r="H593" s="231"/>
      <c r="I593" s="231"/>
      <c r="J593" s="231"/>
      <c r="K593" s="231"/>
      <c r="L593" s="231"/>
      <c r="M593" s="231"/>
      <c r="N593" s="231"/>
      <c r="O593" s="231"/>
      <c r="P593" s="231"/>
      <c r="Q593" s="231"/>
      <c r="R593" s="231"/>
      <c r="S593" s="231"/>
      <c r="T593" s="231"/>
      <c r="U593" s="231"/>
      <c r="V593" s="231"/>
      <c r="W593" s="231"/>
      <c r="X593" s="231"/>
      <c r="Y593" s="231"/>
      <c r="Z593" s="231"/>
    </row>
    <row r="594" spans="1:26">
      <c r="A594" s="232"/>
      <c r="B594" s="231"/>
      <c r="C594" s="231"/>
      <c r="D594" s="231"/>
      <c r="E594" s="231"/>
      <c r="F594" s="233"/>
      <c r="G594" s="231"/>
      <c r="H594" s="231"/>
      <c r="I594" s="231"/>
      <c r="J594" s="231"/>
      <c r="K594" s="231"/>
      <c r="L594" s="231"/>
      <c r="M594" s="231"/>
      <c r="N594" s="231"/>
      <c r="O594" s="231"/>
      <c r="P594" s="231"/>
      <c r="Q594" s="231"/>
      <c r="R594" s="231"/>
      <c r="S594" s="231"/>
      <c r="T594" s="231"/>
      <c r="U594" s="231"/>
      <c r="V594" s="231"/>
      <c r="W594" s="231"/>
      <c r="X594" s="231"/>
      <c r="Y594" s="231"/>
      <c r="Z594" s="231"/>
    </row>
    <row r="595" spans="1:26">
      <c r="A595" s="232"/>
      <c r="B595" s="231"/>
      <c r="C595" s="231"/>
      <c r="D595" s="231"/>
      <c r="E595" s="231"/>
      <c r="F595" s="233"/>
      <c r="G595" s="231"/>
      <c r="H595" s="231"/>
      <c r="I595" s="231"/>
      <c r="J595" s="231"/>
      <c r="K595" s="231"/>
      <c r="L595" s="231"/>
      <c r="M595" s="231"/>
      <c r="N595" s="231"/>
      <c r="O595" s="231"/>
      <c r="P595" s="231"/>
      <c r="Q595" s="231"/>
      <c r="R595" s="231"/>
      <c r="S595" s="231"/>
      <c r="T595" s="231"/>
      <c r="U595" s="231"/>
      <c r="V595" s="231"/>
      <c r="W595" s="231"/>
      <c r="X595" s="231"/>
      <c r="Y595" s="231"/>
      <c r="Z595" s="231"/>
    </row>
    <row r="596" spans="1:26">
      <c r="A596" s="232"/>
      <c r="B596" s="231"/>
      <c r="C596" s="231"/>
      <c r="D596" s="231"/>
      <c r="E596" s="231"/>
      <c r="F596" s="233"/>
      <c r="G596" s="231"/>
      <c r="H596" s="231"/>
      <c r="I596" s="231"/>
      <c r="J596" s="231"/>
      <c r="K596" s="231"/>
      <c r="L596" s="231"/>
      <c r="M596" s="231"/>
      <c r="N596" s="231"/>
      <c r="O596" s="231"/>
      <c r="P596" s="231"/>
      <c r="Q596" s="231"/>
      <c r="R596" s="231"/>
      <c r="S596" s="231"/>
      <c r="T596" s="231"/>
      <c r="U596" s="231"/>
      <c r="V596" s="231"/>
      <c r="W596" s="231"/>
      <c r="X596" s="231"/>
      <c r="Y596" s="231"/>
      <c r="Z596" s="231"/>
    </row>
    <row r="597" spans="1:26">
      <c r="A597" s="232"/>
      <c r="B597" s="231"/>
      <c r="C597" s="231"/>
      <c r="D597" s="231"/>
      <c r="E597" s="231"/>
      <c r="F597" s="233"/>
      <c r="G597" s="231"/>
      <c r="H597" s="231"/>
      <c r="I597" s="231"/>
      <c r="J597" s="231"/>
      <c r="K597" s="231"/>
      <c r="L597" s="231"/>
      <c r="M597" s="231"/>
      <c r="N597" s="231"/>
      <c r="O597" s="231"/>
      <c r="P597" s="231"/>
      <c r="Q597" s="231"/>
      <c r="R597" s="231"/>
      <c r="S597" s="231"/>
      <c r="T597" s="231"/>
      <c r="U597" s="231"/>
      <c r="V597" s="231"/>
      <c r="W597" s="231"/>
      <c r="X597" s="231"/>
      <c r="Y597" s="231"/>
      <c r="Z597" s="231"/>
    </row>
    <row r="598" spans="1:26">
      <c r="A598" s="232"/>
      <c r="B598" s="231"/>
      <c r="C598" s="231"/>
      <c r="D598" s="231"/>
      <c r="E598" s="231"/>
      <c r="F598" s="233"/>
      <c r="G598" s="231"/>
      <c r="H598" s="231"/>
      <c r="I598" s="231"/>
      <c r="J598" s="231"/>
      <c r="K598" s="231"/>
      <c r="L598" s="231"/>
      <c r="M598" s="231"/>
      <c r="N598" s="231"/>
      <c r="O598" s="231"/>
      <c r="P598" s="231"/>
      <c r="Q598" s="231"/>
      <c r="R598" s="231"/>
      <c r="S598" s="231"/>
      <c r="T598" s="231"/>
      <c r="U598" s="231"/>
      <c r="V598" s="231"/>
      <c r="W598" s="231"/>
      <c r="X598" s="231"/>
      <c r="Y598" s="231"/>
      <c r="Z598" s="231"/>
    </row>
    <row r="599" spans="1:26">
      <c r="A599" s="232"/>
      <c r="B599" s="231"/>
      <c r="C599" s="231"/>
      <c r="D599" s="231"/>
      <c r="E599" s="231"/>
      <c r="F599" s="233"/>
      <c r="G599" s="231"/>
      <c r="H599" s="231"/>
      <c r="I599" s="231"/>
      <c r="J599" s="231"/>
      <c r="K599" s="231"/>
      <c r="L599" s="231"/>
      <c r="M599" s="231"/>
      <c r="N599" s="231"/>
      <c r="O599" s="231"/>
      <c r="P599" s="231"/>
      <c r="Q599" s="231"/>
      <c r="R599" s="231"/>
      <c r="S599" s="231"/>
      <c r="T599" s="231"/>
      <c r="U599" s="231"/>
      <c r="V599" s="231"/>
      <c r="W599" s="231"/>
      <c r="X599" s="231"/>
      <c r="Y599" s="231"/>
      <c r="Z599" s="231"/>
    </row>
    <row r="600" spans="1:26">
      <c r="A600" s="232"/>
      <c r="B600" s="231"/>
      <c r="C600" s="231"/>
      <c r="D600" s="231"/>
      <c r="E600" s="231"/>
      <c r="F600" s="233"/>
      <c r="G600" s="231"/>
      <c r="H600" s="231"/>
      <c r="I600" s="231"/>
      <c r="J600" s="231"/>
      <c r="K600" s="231"/>
      <c r="L600" s="231"/>
      <c r="M600" s="231"/>
      <c r="N600" s="231"/>
      <c r="O600" s="231"/>
      <c r="P600" s="231"/>
      <c r="Q600" s="231"/>
      <c r="R600" s="231"/>
      <c r="S600" s="231"/>
      <c r="T600" s="231"/>
      <c r="U600" s="231"/>
      <c r="V600" s="231"/>
      <c r="W600" s="231"/>
      <c r="X600" s="231"/>
      <c r="Y600" s="231"/>
      <c r="Z600" s="231"/>
    </row>
    <row r="601" spans="1:26">
      <c r="A601" s="232"/>
      <c r="B601" s="231"/>
      <c r="C601" s="231"/>
      <c r="D601" s="231"/>
      <c r="E601" s="231"/>
      <c r="F601" s="233"/>
      <c r="G601" s="231"/>
      <c r="H601" s="231"/>
      <c r="I601" s="231"/>
      <c r="J601" s="231"/>
      <c r="K601" s="231"/>
      <c r="L601" s="231"/>
      <c r="M601" s="231"/>
      <c r="N601" s="231"/>
      <c r="O601" s="231"/>
      <c r="P601" s="231"/>
      <c r="Q601" s="231"/>
      <c r="R601" s="231"/>
      <c r="S601" s="231"/>
      <c r="T601" s="231"/>
      <c r="U601" s="231"/>
      <c r="V601" s="231"/>
      <c r="W601" s="231"/>
      <c r="X601" s="231"/>
      <c r="Y601" s="231"/>
      <c r="Z601" s="231"/>
    </row>
    <row r="602" spans="1:26">
      <c r="A602" s="232"/>
      <c r="B602" s="231"/>
      <c r="C602" s="231"/>
      <c r="D602" s="231"/>
      <c r="E602" s="231"/>
      <c r="F602" s="233"/>
      <c r="G602" s="231"/>
      <c r="H602" s="231"/>
      <c r="I602" s="231"/>
      <c r="J602" s="231"/>
      <c r="K602" s="231"/>
      <c r="L602" s="231"/>
      <c r="M602" s="231"/>
      <c r="N602" s="231"/>
      <c r="O602" s="231"/>
      <c r="P602" s="231"/>
      <c r="Q602" s="231"/>
      <c r="R602" s="231"/>
      <c r="S602" s="231"/>
      <c r="T602" s="231"/>
      <c r="U602" s="231"/>
      <c r="V602" s="231"/>
      <c r="W602" s="231"/>
      <c r="X602" s="231"/>
      <c r="Y602" s="231"/>
      <c r="Z602" s="231"/>
    </row>
    <row r="603" spans="1:26">
      <c r="A603" s="232"/>
      <c r="B603" s="231"/>
      <c r="C603" s="231"/>
      <c r="D603" s="231"/>
      <c r="E603" s="231"/>
      <c r="F603" s="233"/>
      <c r="G603" s="231"/>
      <c r="H603" s="231"/>
      <c r="I603" s="231"/>
      <c r="J603" s="231"/>
      <c r="K603" s="231"/>
      <c r="L603" s="231"/>
      <c r="M603" s="231"/>
      <c r="N603" s="231"/>
      <c r="O603" s="231"/>
      <c r="P603" s="231"/>
      <c r="Q603" s="231"/>
      <c r="R603" s="231"/>
      <c r="S603" s="231"/>
      <c r="T603" s="231"/>
      <c r="U603" s="231"/>
      <c r="V603" s="231"/>
      <c r="W603" s="231"/>
      <c r="X603" s="231"/>
      <c r="Y603" s="231"/>
      <c r="Z603" s="231"/>
    </row>
    <row r="604" spans="1:26">
      <c r="A604" s="232"/>
      <c r="B604" s="231"/>
      <c r="C604" s="231"/>
      <c r="D604" s="231"/>
      <c r="E604" s="231"/>
      <c r="F604" s="233"/>
      <c r="G604" s="231"/>
      <c r="H604" s="231"/>
      <c r="I604" s="231"/>
      <c r="J604" s="231"/>
      <c r="K604" s="231"/>
      <c r="L604" s="231"/>
      <c r="M604" s="231"/>
      <c r="N604" s="231"/>
      <c r="O604" s="231"/>
      <c r="P604" s="231"/>
      <c r="Q604" s="231"/>
      <c r="R604" s="231"/>
      <c r="S604" s="231"/>
      <c r="T604" s="231"/>
      <c r="U604" s="231"/>
      <c r="V604" s="231"/>
      <c r="W604" s="231"/>
      <c r="X604" s="231"/>
      <c r="Y604" s="231"/>
      <c r="Z604" s="231"/>
    </row>
    <row r="605" spans="1:26">
      <c r="A605" s="232"/>
      <c r="B605" s="231"/>
      <c r="C605" s="231"/>
      <c r="D605" s="231"/>
      <c r="E605" s="231"/>
      <c r="F605" s="233"/>
      <c r="G605" s="231"/>
      <c r="H605" s="231"/>
      <c r="I605" s="231"/>
      <c r="J605" s="231"/>
      <c r="K605" s="231"/>
      <c r="L605" s="231"/>
      <c r="M605" s="231"/>
      <c r="N605" s="231"/>
      <c r="O605" s="231"/>
      <c r="P605" s="231"/>
      <c r="Q605" s="231"/>
      <c r="R605" s="231"/>
      <c r="S605" s="231"/>
      <c r="T605" s="231"/>
      <c r="U605" s="231"/>
      <c r="V605" s="231"/>
      <c r="W605" s="231"/>
      <c r="X605" s="231"/>
      <c r="Y605" s="231"/>
      <c r="Z605" s="231"/>
    </row>
    <row r="606" spans="1:26">
      <c r="A606" s="232"/>
      <c r="B606" s="231"/>
      <c r="C606" s="231"/>
      <c r="D606" s="231"/>
      <c r="E606" s="231"/>
      <c r="F606" s="233"/>
      <c r="G606" s="231"/>
      <c r="H606" s="231"/>
      <c r="I606" s="231"/>
      <c r="J606" s="231"/>
      <c r="K606" s="231"/>
      <c r="L606" s="231"/>
      <c r="M606" s="231"/>
      <c r="N606" s="231"/>
      <c r="O606" s="231"/>
      <c r="P606" s="231"/>
      <c r="Q606" s="231"/>
      <c r="R606" s="231"/>
      <c r="S606" s="231"/>
      <c r="T606" s="231"/>
      <c r="U606" s="231"/>
      <c r="V606" s="231"/>
      <c r="W606" s="231"/>
      <c r="X606" s="231"/>
      <c r="Y606" s="231"/>
      <c r="Z606" s="231"/>
    </row>
    <row r="607" spans="1:26">
      <c r="A607" s="232"/>
      <c r="B607" s="231"/>
      <c r="C607" s="231"/>
      <c r="D607" s="231"/>
      <c r="E607" s="231"/>
      <c r="F607" s="233"/>
      <c r="G607" s="231"/>
      <c r="H607" s="231"/>
      <c r="I607" s="231"/>
      <c r="J607" s="231"/>
      <c r="K607" s="231"/>
      <c r="L607" s="231"/>
      <c r="M607" s="231"/>
      <c r="N607" s="231"/>
      <c r="O607" s="231"/>
      <c r="P607" s="231"/>
      <c r="Q607" s="231"/>
      <c r="R607" s="231"/>
      <c r="S607" s="231"/>
      <c r="T607" s="231"/>
      <c r="U607" s="231"/>
      <c r="V607" s="231"/>
      <c r="W607" s="231"/>
      <c r="X607" s="231"/>
      <c r="Y607" s="231"/>
      <c r="Z607" s="231"/>
    </row>
    <row r="608" spans="1:26">
      <c r="A608" s="232"/>
      <c r="B608" s="231"/>
      <c r="C608" s="231"/>
      <c r="D608" s="231"/>
      <c r="E608" s="231"/>
      <c r="F608" s="233"/>
      <c r="G608" s="231"/>
      <c r="H608" s="231"/>
      <c r="I608" s="231"/>
      <c r="J608" s="231"/>
      <c r="K608" s="231"/>
      <c r="L608" s="231"/>
      <c r="M608" s="231"/>
      <c r="N608" s="231"/>
      <c r="O608" s="231"/>
      <c r="P608" s="231"/>
      <c r="Q608" s="231"/>
      <c r="R608" s="231"/>
      <c r="S608" s="231"/>
      <c r="T608" s="231"/>
      <c r="U608" s="231"/>
      <c r="V608" s="231"/>
      <c r="W608" s="231"/>
      <c r="X608" s="231"/>
      <c r="Y608" s="231"/>
      <c r="Z608" s="231"/>
    </row>
    <row r="609" spans="1:26">
      <c r="A609" s="232"/>
      <c r="B609" s="231"/>
      <c r="C609" s="231"/>
      <c r="D609" s="231"/>
      <c r="E609" s="231"/>
      <c r="F609" s="233"/>
      <c r="G609" s="231"/>
      <c r="H609" s="231"/>
      <c r="I609" s="231"/>
      <c r="J609" s="231"/>
      <c r="K609" s="231"/>
      <c r="L609" s="231"/>
      <c r="M609" s="231"/>
      <c r="N609" s="231"/>
      <c r="O609" s="231"/>
      <c r="P609" s="231"/>
      <c r="Q609" s="231"/>
      <c r="R609" s="231"/>
      <c r="S609" s="231"/>
      <c r="T609" s="231"/>
      <c r="U609" s="231"/>
      <c r="V609" s="231"/>
      <c r="W609" s="231"/>
      <c r="X609" s="231"/>
      <c r="Y609" s="231"/>
      <c r="Z609" s="231"/>
    </row>
    <row r="610" spans="1:26">
      <c r="A610" s="232"/>
      <c r="B610" s="231"/>
      <c r="C610" s="231"/>
      <c r="D610" s="231"/>
      <c r="E610" s="231"/>
      <c r="F610" s="233"/>
      <c r="G610" s="231"/>
      <c r="H610" s="231"/>
      <c r="I610" s="231"/>
      <c r="J610" s="231"/>
      <c r="K610" s="231"/>
      <c r="L610" s="231"/>
      <c r="M610" s="231"/>
      <c r="N610" s="231"/>
      <c r="O610" s="231"/>
      <c r="P610" s="231"/>
      <c r="Q610" s="231"/>
      <c r="R610" s="231"/>
      <c r="S610" s="231"/>
      <c r="T610" s="231"/>
      <c r="U610" s="231"/>
      <c r="V610" s="231"/>
      <c r="W610" s="231"/>
      <c r="X610" s="231"/>
      <c r="Y610" s="231"/>
      <c r="Z610" s="231"/>
    </row>
    <row r="611" spans="1:26">
      <c r="A611" s="232"/>
      <c r="B611" s="231"/>
      <c r="C611" s="231"/>
      <c r="D611" s="231"/>
      <c r="E611" s="231"/>
      <c r="F611" s="233"/>
      <c r="G611" s="231"/>
      <c r="H611" s="231"/>
      <c r="I611" s="231"/>
      <c r="J611" s="231"/>
      <c r="K611" s="231"/>
      <c r="L611" s="231"/>
      <c r="M611" s="231"/>
      <c r="N611" s="231"/>
      <c r="O611" s="231"/>
      <c r="P611" s="231"/>
      <c r="Q611" s="231"/>
      <c r="R611" s="231"/>
      <c r="S611" s="231"/>
      <c r="T611" s="231"/>
      <c r="U611" s="231"/>
      <c r="V611" s="231"/>
      <c r="W611" s="231"/>
      <c r="X611" s="231"/>
      <c r="Y611" s="231"/>
      <c r="Z611" s="231"/>
    </row>
    <row r="612" spans="1:26">
      <c r="A612" s="232"/>
      <c r="B612" s="231"/>
      <c r="C612" s="231"/>
      <c r="D612" s="231"/>
      <c r="E612" s="231"/>
      <c r="F612" s="233"/>
      <c r="G612" s="231"/>
      <c r="H612" s="231"/>
      <c r="I612" s="231"/>
      <c r="J612" s="231"/>
      <c r="K612" s="231"/>
      <c r="L612" s="231"/>
      <c r="M612" s="231"/>
      <c r="N612" s="231"/>
      <c r="O612" s="231"/>
      <c r="P612" s="231"/>
      <c r="Q612" s="231"/>
      <c r="R612" s="231"/>
      <c r="S612" s="231"/>
      <c r="T612" s="231"/>
      <c r="U612" s="231"/>
      <c r="V612" s="231"/>
      <c r="W612" s="231"/>
      <c r="X612" s="231"/>
      <c r="Y612" s="231"/>
      <c r="Z612" s="231"/>
    </row>
    <row r="613" spans="1:26">
      <c r="A613" s="232"/>
      <c r="B613" s="231"/>
      <c r="C613" s="231"/>
      <c r="D613" s="231"/>
      <c r="E613" s="231"/>
      <c r="F613" s="233"/>
      <c r="G613" s="231"/>
      <c r="H613" s="231"/>
      <c r="I613" s="231"/>
      <c r="J613" s="231"/>
      <c r="K613" s="231"/>
      <c r="L613" s="231"/>
      <c r="M613" s="231"/>
      <c r="N613" s="231"/>
      <c r="O613" s="231"/>
      <c r="P613" s="231"/>
      <c r="Q613" s="231"/>
      <c r="R613" s="231"/>
      <c r="S613" s="231"/>
      <c r="T613" s="231"/>
      <c r="U613" s="231"/>
      <c r="V613" s="231"/>
      <c r="W613" s="231"/>
      <c r="X613" s="231"/>
      <c r="Y613" s="231"/>
      <c r="Z613" s="231"/>
    </row>
    <row r="614" spans="1:26">
      <c r="A614" s="232"/>
      <c r="B614" s="231"/>
      <c r="C614" s="231"/>
      <c r="D614" s="231"/>
      <c r="E614" s="231"/>
      <c r="F614" s="233"/>
      <c r="G614" s="231"/>
      <c r="H614" s="231"/>
      <c r="I614" s="231"/>
      <c r="J614" s="231"/>
      <c r="K614" s="231"/>
      <c r="L614" s="231"/>
      <c r="M614" s="231"/>
      <c r="N614" s="231"/>
      <c r="O614" s="231"/>
      <c r="P614" s="231"/>
      <c r="Q614" s="231"/>
      <c r="R614" s="231"/>
      <c r="S614" s="231"/>
      <c r="T614" s="231"/>
      <c r="U614" s="231"/>
      <c r="V614" s="231"/>
      <c r="W614" s="231"/>
      <c r="X614" s="231"/>
      <c r="Y614" s="231"/>
      <c r="Z614" s="231"/>
    </row>
    <row r="615" spans="1:26">
      <c r="A615" s="232"/>
      <c r="B615" s="231"/>
      <c r="C615" s="231"/>
      <c r="D615" s="231"/>
      <c r="E615" s="231"/>
      <c r="F615" s="233"/>
      <c r="G615" s="231"/>
      <c r="H615" s="231"/>
      <c r="I615" s="231"/>
      <c r="J615" s="231"/>
      <c r="K615" s="231"/>
      <c r="L615" s="231"/>
      <c r="M615" s="231"/>
      <c r="N615" s="231"/>
      <c r="O615" s="231"/>
      <c r="P615" s="231"/>
      <c r="Q615" s="231"/>
      <c r="R615" s="231"/>
      <c r="S615" s="231"/>
      <c r="T615" s="231"/>
      <c r="U615" s="231"/>
      <c r="V615" s="231"/>
      <c r="W615" s="231"/>
      <c r="X615" s="231"/>
      <c r="Y615" s="231"/>
      <c r="Z615" s="231"/>
    </row>
    <row r="616" spans="1:26">
      <c r="A616" s="232"/>
      <c r="B616" s="231"/>
      <c r="C616" s="231"/>
      <c r="D616" s="231"/>
      <c r="E616" s="231"/>
      <c r="F616" s="233"/>
      <c r="G616" s="231"/>
      <c r="H616" s="231"/>
      <c r="I616" s="231"/>
      <c r="J616" s="231"/>
      <c r="K616" s="231"/>
      <c r="L616" s="231"/>
      <c r="M616" s="231"/>
      <c r="N616" s="231"/>
      <c r="O616" s="231"/>
      <c r="P616" s="231"/>
      <c r="Q616" s="231"/>
      <c r="R616" s="231"/>
      <c r="S616" s="231"/>
      <c r="T616" s="231"/>
      <c r="U616" s="231"/>
      <c r="V616" s="231"/>
      <c r="W616" s="231"/>
      <c r="X616" s="231"/>
      <c r="Y616" s="231"/>
      <c r="Z616" s="231"/>
    </row>
    <row r="617" spans="1:26">
      <c r="A617" s="232"/>
      <c r="B617" s="231"/>
      <c r="C617" s="231"/>
      <c r="D617" s="231"/>
      <c r="E617" s="231"/>
      <c r="F617" s="233"/>
      <c r="G617" s="231"/>
      <c r="H617" s="231"/>
      <c r="I617" s="231"/>
      <c r="J617" s="231"/>
      <c r="K617" s="231"/>
      <c r="L617" s="231"/>
      <c r="M617" s="231"/>
      <c r="N617" s="231"/>
      <c r="O617" s="231"/>
      <c r="P617" s="231"/>
      <c r="Q617" s="231"/>
      <c r="R617" s="231"/>
      <c r="S617" s="231"/>
      <c r="T617" s="231"/>
      <c r="U617" s="231"/>
      <c r="V617" s="231"/>
      <c r="W617" s="231"/>
      <c r="X617" s="231"/>
      <c r="Y617" s="231"/>
      <c r="Z617" s="231"/>
    </row>
    <row r="618" spans="1:26">
      <c r="A618" s="232"/>
      <c r="B618" s="231"/>
      <c r="C618" s="231"/>
      <c r="D618" s="231"/>
      <c r="E618" s="231"/>
      <c r="F618" s="233"/>
      <c r="G618" s="231"/>
      <c r="H618" s="231"/>
      <c r="I618" s="231"/>
      <c r="J618" s="231"/>
      <c r="K618" s="231"/>
      <c r="L618" s="231"/>
      <c r="M618" s="231"/>
      <c r="N618" s="231"/>
      <c r="O618" s="231"/>
      <c r="P618" s="231"/>
      <c r="Q618" s="231"/>
      <c r="R618" s="231"/>
      <c r="S618" s="231"/>
      <c r="T618" s="231"/>
      <c r="U618" s="231"/>
      <c r="V618" s="231"/>
      <c r="W618" s="231"/>
      <c r="X618" s="231"/>
      <c r="Y618" s="231"/>
      <c r="Z618" s="231"/>
    </row>
    <row r="619" spans="1:26">
      <c r="A619" s="232"/>
      <c r="B619" s="231"/>
      <c r="C619" s="231"/>
      <c r="D619" s="231"/>
      <c r="E619" s="231"/>
      <c r="F619" s="233"/>
      <c r="G619" s="231"/>
      <c r="H619" s="231"/>
      <c r="I619" s="231"/>
      <c r="J619" s="231"/>
      <c r="K619" s="231"/>
      <c r="L619" s="231"/>
      <c r="M619" s="231"/>
      <c r="N619" s="231"/>
      <c r="O619" s="231"/>
      <c r="P619" s="231"/>
      <c r="Q619" s="231"/>
      <c r="R619" s="231"/>
      <c r="S619" s="231"/>
      <c r="T619" s="231"/>
      <c r="U619" s="231"/>
      <c r="V619" s="231"/>
      <c r="W619" s="231"/>
      <c r="X619" s="231"/>
      <c r="Y619" s="231"/>
      <c r="Z619" s="231"/>
    </row>
    <row r="620" spans="1:26">
      <c r="A620" s="232"/>
      <c r="B620" s="231"/>
      <c r="C620" s="231"/>
      <c r="D620" s="231"/>
      <c r="E620" s="231"/>
      <c r="F620" s="233"/>
      <c r="G620" s="231"/>
      <c r="H620" s="231"/>
      <c r="I620" s="231"/>
      <c r="J620" s="231"/>
      <c r="K620" s="231"/>
      <c r="L620" s="231"/>
      <c r="M620" s="231"/>
      <c r="N620" s="231"/>
      <c r="O620" s="231"/>
      <c r="P620" s="231"/>
      <c r="Q620" s="231"/>
      <c r="R620" s="231"/>
      <c r="S620" s="231"/>
      <c r="T620" s="231"/>
      <c r="U620" s="231"/>
      <c r="V620" s="231"/>
      <c r="W620" s="231"/>
      <c r="X620" s="231"/>
      <c r="Y620" s="231"/>
      <c r="Z620" s="231"/>
    </row>
    <row r="621" spans="1:26">
      <c r="A621" s="232"/>
      <c r="B621" s="231"/>
      <c r="C621" s="231"/>
      <c r="D621" s="231"/>
      <c r="E621" s="231"/>
      <c r="F621" s="233"/>
      <c r="G621" s="231"/>
      <c r="H621" s="231"/>
      <c r="I621" s="231"/>
      <c r="J621" s="231"/>
      <c r="K621" s="231"/>
      <c r="L621" s="231"/>
      <c r="M621" s="231"/>
      <c r="N621" s="231"/>
      <c r="O621" s="231"/>
      <c r="P621" s="231"/>
      <c r="Q621" s="231"/>
      <c r="R621" s="231"/>
      <c r="S621" s="231"/>
      <c r="T621" s="231"/>
      <c r="U621" s="231"/>
      <c r="V621" s="231"/>
      <c r="W621" s="231"/>
      <c r="X621" s="231"/>
      <c r="Y621" s="231"/>
      <c r="Z621" s="231"/>
    </row>
    <row r="622" spans="1:26">
      <c r="A622" s="232"/>
      <c r="B622" s="231"/>
      <c r="C622" s="231"/>
      <c r="D622" s="231"/>
      <c r="E622" s="231"/>
      <c r="F622" s="233"/>
      <c r="G622" s="231"/>
      <c r="H622" s="231"/>
      <c r="I622" s="231"/>
      <c r="J622" s="231"/>
      <c r="K622" s="231"/>
      <c r="L622" s="231"/>
      <c r="M622" s="231"/>
      <c r="N622" s="231"/>
      <c r="O622" s="231"/>
      <c r="P622" s="231"/>
      <c r="Q622" s="231"/>
      <c r="R622" s="231"/>
      <c r="S622" s="231"/>
      <c r="T622" s="231"/>
      <c r="U622" s="231"/>
      <c r="V622" s="231"/>
      <c r="W622" s="231"/>
      <c r="X622" s="231"/>
      <c r="Y622" s="231"/>
      <c r="Z622" s="231"/>
    </row>
    <row r="623" spans="1:26">
      <c r="A623" s="232"/>
      <c r="B623" s="231"/>
      <c r="C623" s="231"/>
      <c r="D623" s="231"/>
      <c r="E623" s="231"/>
      <c r="F623" s="233"/>
      <c r="G623" s="231"/>
      <c r="H623" s="231"/>
      <c r="I623" s="231"/>
      <c r="J623" s="231"/>
      <c r="K623" s="231"/>
      <c r="L623" s="231"/>
      <c r="M623" s="231"/>
      <c r="N623" s="231"/>
      <c r="O623" s="231"/>
      <c r="P623" s="231"/>
      <c r="Q623" s="231"/>
      <c r="R623" s="231"/>
      <c r="S623" s="231"/>
      <c r="T623" s="231"/>
      <c r="U623" s="231"/>
      <c r="V623" s="231"/>
      <c r="W623" s="231"/>
      <c r="X623" s="231"/>
      <c r="Y623" s="231"/>
      <c r="Z623" s="231"/>
    </row>
    <row r="624" spans="1:26">
      <c r="A624" s="232"/>
      <c r="B624" s="231"/>
      <c r="C624" s="231"/>
      <c r="D624" s="231"/>
      <c r="E624" s="231"/>
      <c r="F624" s="233"/>
      <c r="G624" s="231"/>
      <c r="H624" s="231"/>
      <c r="I624" s="231"/>
      <c r="J624" s="231"/>
      <c r="K624" s="231"/>
      <c r="L624" s="231"/>
      <c r="M624" s="231"/>
      <c r="N624" s="231"/>
      <c r="O624" s="231"/>
      <c r="P624" s="231"/>
      <c r="Q624" s="231"/>
      <c r="R624" s="231"/>
      <c r="S624" s="231"/>
      <c r="T624" s="231"/>
      <c r="U624" s="231"/>
      <c r="V624" s="231"/>
      <c r="W624" s="231"/>
      <c r="X624" s="231"/>
      <c r="Y624" s="231"/>
      <c r="Z624" s="231"/>
    </row>
    <row r="625" spans="1:26">
      <c r="A625" s="232"/>
      <c r="B625" s="231"/>
      <c r="C625" s="231"/>
      <c r="D625" s="231"/>
      <c r="E625" s="231"/>
      <c r="F625" s="233"/>
      <c r="G625" s="231"/>
      <c r="H625" s="231"/>
      <c r="I625" s="231"/>
      <c r="J625" s="231"/>
      <c r="K625" s="231"/>
      <c r="L625" s="231"/>
      <c r="M625" s="231"/>
      <c r="N625" s="231"/>
      <c r="O625" s="231"/>
      <c r="P625" s="231"/>
      <c r="Q625" s="231"/>
      <c r="R625" s="231"/>
      <c r="S625" s="231"/>
      <c r="T625" s="231"/>
      <c r="U625" s="231"/>
      <c r="V625" s="231"/>
      <c r="W625" s="231"/>
      <c r="X625" s="231"/>
      <c r="Y625" s="231"/>
      <c r="Z625" s="231"/>
    </row>
    <row r="626" spans="1:26">
      <c r="A626" s="232"/>
      <c r="B626" s="231"/>
      <c r="C626" s="231"/>
      <c r="D626" s="231"/>
      <c r="E626" s="231"/>
      <c r="F626" s="233"/>
      <c r="G626" s="231"/>
      <c r="H626" s="231"/>
      <c r="I626" s="231"/>
      <c r="J626" s="231"/>
      <c r="K626" s="231"/>
      <c r="L626" s="231"/>
      <c r="M626" s="231"/>
      <c r="N626" s="231"/>
      <c r="O626" s="231"/>
      <c r="P626" s="231"/>
      <c r="Q626" s="231"/>
      <c r="R626" s="231"/>
      <c r="S626" s="231"/>
      <c r="T626" s="231"/>
      <c r="U626" s="231"/>
      <c r="V626" s="231"/>
      <c r="W626" s="231"/>
      <c r="X626" s="231"/>
      <c r="Y626" s="231"/>
      <c r="Z626" s="231"/>
    </row>
    <row r="627" spans="1:26">
      <c r="A627" s="232"/>
      <c r="B627" s="231"/>
      <c r="C627" s="231"/>
      <c r="D627" s="231"/>
      <c r="E627" s="231"/>
      <c r="F627" s="233"/>
      <c r="G627" s="231"/>
      <c r="H627" s="231"/>
      <c r="I627" s="231"/>
      <c r="J627" s="231"/>
      <c r="K627" s="231"/>
      <c r="L627" s="231"/>
      <c r="M627" s="231"/>
      <c r="N627" s="231"/>
      <c r="O627" s="231"/>
      <c r="P627" s="231"/>
      <c r="Q627" s="231"/>
      <c r="R627" s="231"/>
      <c r="S627" s="231"/>
      <c r="T627" s="231"/>
      <c r="U627" s="231"/>
      <c r="V627" s="231"/>
      <c r="W627" s="231"/>
      <c r="X627" s="231"/>
      <c r="Y627" s="231"/>
      <c r="Z627" s="231"/>
    </row>
    <row r="628" spans="1:26">
      <c r="A628" s="232"/>
      <c r="B628" s="231"/>
      <c r="C628" s="231"/>
      <c r="D628" s="231"/>
      <c r="E628" s="231"/>
      <c r="F628" s="233"/>
      <c r="G628" s="231"/>
      <c r="H628" s="231"/>
      <c r="I628" s="231"/>
      <c r="J628" s="231"/>
      <c r="K628" s="231"/>
      <c r="L628" s="231"/>
      <c r="M628" s="231"/>
      <c r="N628" s="231"/>
      <c r="O628" s="231"/>
      <c r="P628" s="231"/>
      <c r="Q628" s="231"/>
      <c r="R628" s="231"/>
      <c r="S628" s="231"/>
      <c r="T628" s="231"/>
      <c r="U628" s="231"/>
      <c r="V628" s="231"/>
      <c r="W628" s="231"/>
      <c r="X628" s="231"/>
      <c r="Y628" s="231"/>
      <c r="Z628" s="231"/>
    </row>
    <row r="629" spans="1:26">
      <c r="A629" s="232"/>
      <c r="B629" s="231"/>
      <c r="C629" s="231"/>
      <c r="D629" s="231"/>
      <c r="E629" s="231"/>
      <c r="F629" s="233"/>
      <c r="G629" s="231"/>
      <c r="H629" s="231"/>
      <c r="I629" s="231"/>
      <c r="J629" s="231"/>
      <c r="K629" s="231"/>
      <c r="L629" s="231"/>
      <c r="M629" s="231"/>
      <c r="N629" s="231"/>
      <c r="O629" s="231"/>
      <c r="P629" s="231"/>
      <c r="Q629" s="231"/>
      <c r="R629" s="231"/>
      <c r="S629" s="231"/>
      <c r="T629" s="231"/>
      <c r="U629" s="231"/>
      <c r="V629" s="231"/>
      <c r="W629" s="231"/>
      <c r="X629" s="231"/>
      <c r="Y629" s="231"/>
      <c r="Z629" s="231"/>
    </row>
    <row r="630" spans="1:26">
      <c r="A630" s="232"/>
      <c r="B630" s="231"/>
      <c r="C630" s="231"/>
      <c r="D630" s="231"/>
      <c r="E630" s="231"/>
      <c r="F630" s="233"/>
      <c r="G630" s="231"/>
      <c r="H630" s="231"/>
      <c r="I630" s="231"/>
      <c r="J630" s="231"/>
      <c r="K630" s="231"/>
      <c r="L630" s="231"/>
      <c r="M630" s="231"/>
      <c r="N630" s="231"/>
      <c r="O630" s="231"/>
      <c r="P630" s="231"/>
      <c r="Q630" s="231"/>
      <c r="R630" s="231"/>
      <c r="S630" s="231"/>
      <c r="T630" s="231"/>
      <c r="U630" s="231"/>
      <c r="V630" s="231"/>
      <c r="W630" s="231"/>
      <c r="X630" s="231"/>
      <c r="Y630" s="231"/>
      <c r="Z630" s="231"/>
    </row>
    <row r="631" spans="1:26">
      <c r="A631" s="232"/>
      <c r="B631" s="231"/>
      <c r="C631" s="231"/>
      <c r="D631" s="231"/>
      <c r="E631" s="231"/>
      <c r="F631" s="233"/>
      <c r="G631" s="231"/>
      <c r="H631" s="231"/>
      <c r="I631" s="231"/>
      <c r="J631" s="231"/>
      <c r="K631" s="231"/>
      <c r="L631" s="231"/>
      <c r="M631" s="231"/>
      <c r="N631" s="231"/>
      <c r="O631" s="231"/>
      <c r="P631" s="231"/>
      <c r="Q631" s="231"/>
      <c r="R631" s="231"/>
      <c r="S631" s="231"/>
      <c r="T631" s="231"/>
      <c r="U631" s="231"/>
      <c r="V631" s="231"/>
      <c r="W631" s="231"/>
      <c r="X631" s="231"/>
      <c r="Y631" s="231"/>
      <c r="Z631" s="231"/>
    </row>
    <row r="632" spans="1:26">
      <c r="A632" s="232"/>
      <c r="B632" s="231"/>
      <c r="C632" s="231"/>
      <c r="D632" s="231"/>
      <c r="E632" s="231"/>
      <c r="F632" s="233"/>
      <c r="G632" s="231"/>
      <c r="H632" s="231"/>
      <c r="I632" s="231"/>
      <c r="J632" s="231"/>
      <c r="K632" s="231"/>
      <c r="L632" s="231"/>
      <c r="M632" s="231"/>
      <c r="N632" s="231"/>
      <c r="O632" s="231"/>
      <c r="P632" s="231"/>
      <c r="Q632" s="231"/>
      <c r="R632" s="231"/>
      <c r="S632" s="231"/>
      <c r="T632" s="231"/>
      <c r="U632" s="231"/>
      <c r="V632" s="231"/>
      <c r="W632" s="231"/>
      <c r="X632" s="231"/>
      <c r="Y632" s="231"/>
      <c r="Z632" s="231"/>
    </row>
    <row r="633" spans="1:26">
      <c r="A633" s="232"/>
      <c r="B633" s="231"/>
      <c r="C633" s="231"/>
      <c r="D633" s="231"/>
      <c r="E633" s="231"/>
      <c r="F633" s="233"/>
      <c r="G633" s="231"/>
      <c r="H633" s="231"/>
      <c r="I633" s="231"/>
      <c r="J633" s="231"/>
      <c r="K633" s="231"/>
      <c r="L633" s="231"/>
      <c r="M633" s="231"/>
      <c r="N633" s="231"/>
      <c r="O633" s="231"/>
      <c r="P633" s="231"/>
      <c r="Q633" s="231"/>
      <c r="R633" s="231"/>
      <c r="S633" s="231"/>
      <c r="T633" s="231"/>
      <c r="U633" s="231"/>
      <c r="V633" s="231"/>
      <c r="W633" s="231"/>
      <c r="X633" s="231"/>
      <c r="Y633" s="231"/>
      <c r="Z633" s="231"/>
    </row>
    <row r="634" spans="1:26">
      <c r="A634" s="232"/>
      <c r="B634" s="231"/>
      <c r="C634" s="231"/>
      <c r="D634" s="231"/>
      <c r="E634" s="231"/>
      <c r="F634" s="233"/>
      <c r="G634" s="231"/>
      <c r="H634" s="231"/>
      <c r="I634" s="231"/>
      <c r="J634" s="231"/>
      <c r="K634" s="231"/>
      <c r="L634" s="231"/>
      <c r="M634" s="231"/>
      <c r="N634" s="231"/>
      <c r="O634" s="231"/>
      <c r="P634" s="231"/>
      <c r="Q634" s="231"/>
      <c r="R634" s="231"/>
      <c r="S634" s="231"/>
      <c r="T634" s="231"/>
      <c r="U634" s="231"/>
      <c r="V634" s="231"/>
      <c r="W634" s="231"/>
      <c r="X634" s="231"/>
      <c r="Y634" s="231"/>
      <c r="Z634" s="231"/>
    </row>
    <row r="635" spans="1:26">
      <c r="A635" s="232"/>
      <c r="B635" s="231"/>
      <c r="C635" s="231"/>
      <c r="D635" s="231"/>
      <c r="E635" s="231"/>
      <c r="F635" s="233"/>
      <c r="G635" s="231"/>
      <c r="H635" s="231"/>
      <c r="I635" s="231"/>
      <c r="J635" s="231"/>
      <c r="K635" s="231"/>
      <c r="L635" s="231"/>
      <c r="M635" s="231"/>
      <c r="N635" s="231"/>
      <c r="O635" s="231"/>
      <c r="P635" s="231"/>
      <c r="Q635" s="231"/>
      <c r="R635" s="231"/>
      <c r="S635" s="231"/>
      <c r="T635" s="231"/>
      <c r="U635" s="231"/>
      <c r="V635" s="231"/>
      <c r="W635" s="231"/>
      <c r="X635" s="231"/>
      <c r="Y635" s="231"/>
      <c r="Z635" s="231"/>
    </row>
    <row r="636" spans="1:26">
      <c r="A636" s="232"/>
      <c r="B636" s="231"/>
      <c r="C636" s="231"/>
      <c r="D636" s="231"/>
      <c r="E636" s="231"/>
      <c r="F636" s="233"/>
      <c r="G636" s="231"/>
      <c r="H636" s="231"/>
      <c r="I636" s="231"/>
      <c r="J636" s="231"/>
      <c r="K636" s="231"/>
      <c r="L636" s="231"/>
      <c r="M636" s="231"/>
      <c r="N636" s="231"/>
      <c r="O636" s="231"/>
      <c r="P636" s="231"/>
      <c r="Q636" s="231"/>
      <c r="R636" s="231"/>
      <c r="S636" s="231"/>
      <c r="T636" s="231"/>
      <c r="U636" s="231"/>
      <c r="V636" s="231"/>
      <c r="W636" s="231"/>
      <c r="X636" s="231"/>
      <c r="Y636" s="231"/>
      <c r="Z636" s="231"/>
    </row>
    <row r="637" spans="1:26">
      <c r="A637" s="232"/>
      <c r="B637" s="231"/>
      <c r="C637" s="231"/>
      <c r="D637" s="231"/>
      <c r="E637" s="231"/>
      <c r="F637" s="233"/>
      <c r="G637" s="231"/>
      <c r="H637" s="231"/>
      <c r="I637" s="231"/>
      <c r="J637" s="231"/>
      <c r="K637" s="231"/>
      <c r="L637" s="231"/>
      <c r="M637" s="231"/>
      <c r="N637" s="231"/>
      <c r="O637" s="231"/>
      <c r="P637" s="231"/>
      <c r="Q637" s="231"/>
      <c r="R637" s="231"/>
      <c r="S637" s="231"/>
      <c r="T637" s="231"/>
      <c r="U637" s="231"/>
      <c r="V637" s="231"/>
      <c r="W637" s="231"/>
      <c r="X637" s="231"/>
      <c r="Y637" s="231"/>
      <c r="Z637" s="231"/>
    </row>
    <row r="638" spans="1:26">
      <c r="A638" s="232"/>
      <c r="B638" s="231"/>
      <c r="C638" s="231"/>
      <c r="D638" s="231"/>
      <c r="E638" s="231"/>
      <c r="F638" s="233"/>
      <c r="G638" s="231"/>
      <c r="H638" s="231"/>
      <c r="I638" s="231"/>
      <c r="J638" s="231"/>
      <c r="K638" s="231"/>
      <c r="L638" s="231"/>
      <c r="M638" s="231"/>
      <c r="N638" s="231"/>
      <c r="O638" s="231"/>
      <c r="P638" s="231"/>
      <c r="Q638" s="231"/>
      <c r="R638" s="231"/>
      <c r="S638" s="231"/>
      <c r="T638" s="231"/>
      <c r="U638" s="231"/>
      <c r="V638" s="231"/>
      <c r="W638" s="231"/>
      <c r="X638" s="231"/>
      <c r="Y638" s="231"/>
      <c r="Z638" s="231"/>
    </row>
    <row r="639" spans="1:26">
      <c r="A639" s="232"/>
      <c r="B639" s="231"/>
      <c r="C639" s="231"/>
      <c r="D639" s="231"/>
      <c r="E639" s="231"/>
      <c r="F639" s="233"/>
      <c r="G639" s="231"/>
      <c r="H639" s="231"/>
      <c r="I639" s="231"/>
      <c r="J639" s="231"/>
      <c r="K639" s="231"/>
      <c r="L639" s="231"/>
      <c r="M639" s="231"/>
      <c r="N639" s="231"/>
      <c r="O639" s="231"/>
      <c r="P639" s="231"/>
      <c r="Q639" s="231"/>
      <c r="R639" s="231"/>
      <c r="S639" s="231"/>
      <c r="T639" s="231"/>
      <c r="U639" s="231"/>
      <c r="V639" s="231"/>
      <c r="W639" s="231"/>
      <c r="X639" s="231"/>
      <c r="Y639" s="231"/>
      <c r="Z639" s="231"/>
    </row>
    <row r="640" spans="1:26">
      <c r="A640" s="232"/>
      <c r="B640" s="231"/>
      <c r="C640" s="231"/>
      <c r="D640" s="231"/>
      <c r="E640" s="231"/>
      <c r="F640" s="233"/>
      <c r="G640" s="231"/>
      <c r="H640" s="231"/>
      <c r="I640" s="231"/>
      <c r="J640" s="231"/>
      <c r="K640" s="231"/>
      <c r="L640" s="231"/>
      <c r="M640" s="231"/>
      <c r="N640" s="231"/>
      <c r="O640" s="231"/>
      <c r="P640" s="231"/>
      <c r="Q640" s="231"/>
      <c r="R640" s="231"/>
      <c r="S640" s="231"/>
      <c r="T640" s="231"/>
      <c r="U640" s="231"/>
      <c r="V640" s="231"/>
      <c r="W640" s="231"/>
      <c r="X640" s="231"/>
      <c r="Y640" s="231"/>
      <c r="Z640" s="231"/>
    </row>
    <row r="641" spans="1:26">
      <c r="A641" s="232"/>
      <c r="B641" s="231"/>
      <c r="C641" s="231"/>
      <c r="D641" s="231"/>
      <c r="E641" s="231"/>
      <c r="F641" s="233"/>
      <c r="G641" s="231"/>
      <c r="H641" s="231"/>
      <c r="I641" s="231"/>
      <c r="J641" s="231"/>
      <c r="K641" s="231"/>
      <c r="L641" s="231"/>
      <c r="M641" s="231"/>
      <c r="N641" s="231"/>
      <c r="O641" s="231"/>
      <c r="P641" s="231"/>
      <c r="Q641" s="231"/>
      <c r="R641" s="231"/>
      <c r="S641" s="231"/>
      <c r="T641" s="231"/>
      <c r="U641" s="231"/>
      <c r="V641" s="231"/>
      <c r="W641" s="231"/>
      <c r="X641" s="231"/>
      <c r="Y641" s="231"/>
      <c r="Z641" s="231"/>
    </row>
    <row r="642" spans="1:26">
      <c r="A642" s="232"/>
      <c r="B642" s="231"/>
      <c r="C642" s="231"/>
      <c r="D642" s="231"/>
      <c r="E642" s="231"/>
      <c r="F642" s="233"/>
      <c r="G642" s="231"/>
      <c r="H642" s="231"/>
      <c r="I642" s="231"/>
      <c r="J642" s="231"/>
      <c r="K642" s="231"/>
      <c r="L642" s="231"/>
      <c r="M642" s="231"/>
      <c r="N642" s="231"/>
      <c r="O642" s="231"/>
      <c r="P642" s="231"/>
      <c r="Q642" s="231"/>
      <c r="R642" s="231"/>
      <c r="S642" s="231"/>
      <c r="T642" s="231"/>
      <c r="U642" s="231"/>
      <c r="V642" s="231"/>
      <c r="W642" s="231"/>
      <c r="X642" s="231"/>
      <c r="Y642" s="231"/>
      <c r="Z642" s="231"/>
    </row>
    <row r="643" spans="1:26">
      <c r="A643" s="232"/>
      <c r="B643" s="231"/>
      <c r="C643" s="231"/>
      <c r="D643" s="231"/>
      <c r="E643" s="231"/>
      <c r="F643" s="233"/>
      <c r="G643" s="231"/>
      <c r="H643" s="231"/>
      <c r="I643" s="231"/>
      <c r="J643" s="231"/>
      <c r="K643" s="231"/>
      <c r="L643" s="231"/>
      <c r="M643" s="231"/>
      <c r="N643" s="231"/>
      <c r="O643" s="231"/>
      <c r="P643" s="231"/>
      <c r="Q643" s="231"/>
      <c r="R643" s="231"/>
      <c r="S643" s="231"/>
      <c r="T643" s="231"/>
      <c r="U643" s="231"/>
      <c r="V643" s="231"/>
      <c r="W643" s="231"/>
      <c r="X643" s="231"/>
      <c r="Y643" s="231"/>
      <c r="Z643" s="231"/>
    </row>
    <row r="644" spans="1:26">
      <c r="A644" s="232"/>
      <c r="B644" s="231"/>
      <c r="C644" s="231"/>
      <c r="D644" s="231"/>
      <c r="E644" s="231"/>
      <c r="F644" s="233"/>
      <c r="G644" s="231"/>
      <c r="H644" s="231"/>
      <c r="I644" s="231"/>
      <c r="J644" s="231"/>
      <c r="K644" s="231"/>
      <c r="L644" s="231"/>
      <c r="M644" s="231"/>
      <c r="N644" s="231"/>
      <c r="O644" s="231"/>
      <c r="P644" s="231"/>
      <c r="Q644" s="231"/>
      <c r="R644" s="231"/>
      <c r="S644" s="231"/>
      <c r="T644" s="231"/>
      <c r="U644" s="231"/>
      <c r="V644" s="231"/>
      <c r="W644" s="231"/>
      <c r="X644" s="231"/>
      <c r="Y644" s="231"/>
      <c r="Z644" s="231"/>
    </row>
    <row r="645" spans="1:26">
      <c r="A645" s="232"/>
      <c r="B645" s="231"/>
      <c r="C645" s="231"/>
      <c r="D645" s="231"/>
      <c r="E645" s="231"/>
      <c r="F645" s="233"/>
      <c r="G645" s="231"/>
      <c r="H645" s="231"/>
      <c r="I645" s="231"/>
      <c r="J645" s="231"/>
      <c r="K645" s="231"/>
      <c r="L645" s="231"/>
      <c r="M645" s="231"/>
      <c r="N645" s="231"/>
      <c r="O645" s="231"/>
      <c r="P645" s="231"/>
      <c r="Q645" s="231"/>
      <c r="R645" s="231"/>
      <c r="S645" s="231"/>
      <c r="T645" s="231"/>
      <c r="U645" s="231"/>
      <c r="V645" s="231"/>
      <c r="W645" s="231"/>
      <c r="X645" s="231"/>
      <c r="Y645" s="231"/>
      <c r="Z645" s="231"/>
    </row>
    <row r="646" spans="1:26">
      <c r="A646" s="232"/>
      <c r="B646" s="231"/>
      <c r="C646" s="231"/>
      <c r="D646" s="231"/>
      <c r="E646" s="231"/>
      <c r="F646" s="233"/>
      <c r="G646" s="231"/>
      <c r="H646" s="231"/>
      <c r="I646" s="231"/>
      <c r="J646" s="231"/>
      <c r="K646" s="231"/>
      <c r="L646" s="231"/>
      <c r="M646" s="231"/>
      <c r="N646" s="231"/>
      <c r="O646" s="231"/>
      <c r="P646" s="231"/>
      <c r="Q646" s="231"/>
      <c r="R646" s="231"/>
      <c r="S646" s="231"/>
      <c r="T646" s="231"/>
      <c r="U646" s="231"/>
      <c r="V646" s="231"/>
      <c r="W646" s="231"/>
      <c r="X646" s="231"/>
      <c r="Y646" s="231"/>
      <c r="Z646" s="231"/>
    </row>
    <row r="647" spans="1:26">
      <c r="A647" s="232"/>
      <c r="B647" s="231"/>
      <c r="C647" s="231"/>
      <c r="D647" s="231"/>
      <c r="E647" s="231"/>
      <c r="F647" s="233"/>
      <c r="G647" s="231"/>
      <c r="H647" s="231"/>
      <c r="I647" s="231"/>
      <c r="J647" s="231"/>
      <c r="K647" s="231"/>
      <c r="L647" s="231"/>
      <c r="M647" s="231"/>
      <c r="N647" s="231"/>
      <c r="O647" s="231"/>
      <c r="P647" s="231"/>
      <c r="Q647" s="231"/>
      <c r="R647" s="231"/>
      <c r="S647" s="231"/>
      <c r="T647" s="231"/>
      <c r="U647" s="231"/>
      <c r="V647" s="231"/>
      <c r="W647" s="231"/>
      <c r="X647" s="231"/>
      <c r="Y647" s="231"/>
      <c r="Z647" s="231"/>
    </row>
    <row r="648" spans="1:26">
      <c r="A648" s="232"/>
      <c r="B648" s="231"/>
      <c r="C648" s="231"/>
      <c r="D648" s="231"/>
      <c r="E648" s="231"/>
      <c r="F648" s="233"/>
      <c r="G648" s="231"/>
      <c r="H648" s="231"/>
      <c r="I648" s="231"/>
      <c r="J648" s="231"/>
      <c r="K648" s="231"/>
      <c r="L648" s="231"/>
      <c r="M648" s="231"/>
      <c r="N648" s="231"/>
      <c r="O648" s="231"/>
      <c r="P648" s="231"/>
      <c r="Q648" s="231"/>
      <c r="R648" s="231"/>
      <c r="S648" s="231"/>
      <c r="T648" s="231"/>
      <c r="U648" s="231"/>
      <c r="V648" s="231"/>
      <c r="W648" s="231"/>
      <c r="X648" s="231"/>
      <c r="Y648" s="231"/>
      <c r="Z648" s="231"/>
    </row>
    <row r="649" spans="1:26">
      <c r="A649" s="232"/>
      <c r="B649" s="231"/>
      <c r="C649" s="231"/>
      <c r="D649" s="231"/>
      <c r="E649" s="231"/>
      <c r="F649" s="233"/>
      <c r="G649" s="231"/>
      <c r="H649" s="231"/>
      <c r="I649" s="231"/>
      <c r="J649" s="231"/>
      <c r="K649" s="231"/>
      <c r="L649" s="231"/>
      <c r="M649" s="231"/>
      <c r="N649" s="231"/>
      <c r="O649" s="231"/>
      <c r="P649" s="231"/>
      <c r="Q649" s="231"/>
      <c r="R649" s="231"/>
      <c r="S649" s="231"/>
      <c r="T649" s="231"/>
      <c r="U649" s="231"/>
      <c r="V649" s="231"/>
      <c r="W649" s="231"/>
      <c r="X649" s="231"/>
      <c r="Y649" s="231"/>
      <c r="Z649" s="231"/>
    </row>
    <row r="650" spans="1:26">
      <c r="A650" s="232"/>
      <c r="B650" s="231"/>
      <c r="C650" s="231"/>
      <c r="D650" s="231"/>
      <c r="E650" s="231"/>
      <c r="F650" s="233"/>
      <c r="G650" s="231"/>
      <c r="H650" s="231"/>
      <c r="I650" s="231"/>
      <c r="J650" s="231"/>
      <c r="K650" s="231"/>
      <c r="L650" s="231"/>
      <c r="M650" s="231"/>
      <c r="N650" s="231"/>
      <c r="O650" s="231"/>
      <c r="P650" s="231"/>
      <c r="Q650" s="231"/>
      <c r="R650" s="231"/>
      <c r="S650" s="231"/>
      <c r="T650" s="231"/>
      <c r="U650" s="231"/>
      <c r="V650" s="231"/>
      <c r="W650" s="231"/>
      <c r="X650" s="231"/>
      <c r="Y650" s="231"/>
      <c r="Z650" s="231"/>
    </row>
    <row r="651" spans="1:26">
      <c r="A651" s="232"/>
      <c r="B651" s="231"/>
      <c r="C651" s="231"/>
      <c r="D651" s="231"/>
      <c r="E651" s="231"/>
      <c r="F651" s="233"/>
      <c r="G651" s="231"/>
      <c r="H651" s="231"/>
      <c r="I651" s="231"/>
      <c r="J651" s="231"/>
      <c r="K651" s="231"/>
      <c r="L651" s="231"/>
      <c r="M651" s="231"/>
      <c r="N651" s="231"/>
      <c r="O651" s="231"/>
      <c r="P651" s="231"/>
      <c r="Q651" s="231"/>
      <c r="R651" s="231"/>
      <c r="S651" s="231"/>
      <c r="T651" s="231"/>
      <c r="U651" s="231"/>
      <c r="V651" s="231"/>
      <c r="W651" s="231"/>
      <c r="X651" s="231"/>
      <c r="Y651" s="231"/>
      <c r="Z651" s="231"/>
    </row>
    <row r="652" spans="1:26">
      <c r="A652" s="232"/>
      <c r="B652" s="231"/>
      <c r="C652" s="231"/>
      <c r="D652" s="231"/>
      <c r="E652" s="231"/>
      <c r="F652" s="233"/>
      <c r="G652" s="231"/>
      <c r="H652" s="231"/>
      <c r="I652" s="231"/>
      <c r="J652" s="231"/>
      <c r="K652" s="231"/>
      <c r="L652" s="231"/>
      <c r="M652" s="231"/>
      <c r="N652" s="231"/>
      <c r="O652" s="231"/>
      <c r="P652" s="231"/>
      <c r="Q652" s="231"/>
      <c r="R652" s="231"/>
      <c r="S652" s="231"/>
      <c r="T652" s="231"/>
      <c r="U652" s="231"/>
      <c r="V652" s="231"/>
      <c r="W652" s="231"/>
      <c r="X652" s="231"/>
      <c r="Y652" s="231"/>
      <c r="Z652" s="231"/>
    </row>
    <row r="653" spans="1:26">
      <c r="A653" s="232"/>
      <c r="B653" s="231"/>
      <c r="C653" s="231"/>
      <c r="D653" s="231"/>
      <c r="E653" s="231"/>
      <c r="F653" s="233"/>
      <c r="G653" s="231"/>
      <c r="H653" s="231"/>
      <c r="I653" s="231"/>
      <c r="J653" s="231"/>
      <c r="K653" s="231"/>
      <c r="L653" s="231"/>
      <c r="M653" s="231"/>
      <c r="N653" s="231"/>
      <c r="O653" s="231"/>
      <c r="P653" s="231"/>
      <c r="Q653" s="231"/>
      <c r="R653" s="231"/>
      <c r="S653" s="231"/>
      <c r="T653" s="231"/>
      <c r="U653" s="231"/>
      <c r="V653" s="231"/>
      <c r="W653" s="231"/>
      <c r="X653" s="231"/>
      <c r="Y653" s="231"/>
      <c r="Z653" s="231"/>
    </row>
    <row r="654" spans="1:26">
      <c r="A654" s="232"/>
      <c r="B654" s="231"/>
      <c r="C654" s="231"/>
      <c r="D654" s="231"/>
      <c r="E654" s="231"/>
      <c r="F654" s="233"/>
      <c r="G654" s="231"/>
      <c r="H654" s="231"/>
      <c r="I654" s="231"/>
      <c r="J654" s="231"/>
      <c r="K654" s="231"/>
      <c r="L654" s="231"/>
      <c r="M654" s="231"/>
      <c r="N654" s="231"/>
      <c r="O654" s="231"/>
      <c r="P654" s="231"/>
      <c r="Q654" s="231"/>
      <c r="R654" s="231"/>
      <c r="S654" s="231"/>
      <c r="T654" s="231"/>
      <c r="U654" s="231"/>
      <c r="V654" s="231"/>
      <c r="W654" s="231"/>
      <c r="X654" s="231"/>
      <c r="Y654" s="231"/>
      <c r="Z654" s="231"/>
    </row>
    <row r="655" spans="1:26">
      <c r="A655" s="232"/>
      <c r="B655" s="231"/>
      <c r="C655" s="231"/>
      <c r="D655" s="231"/>
      <c r="E655" s="231"/>
      <c r="F655" s="233"/>
      <c r="G655" s="231"/>
      <c r="H655" s="231"/>
      <c r="I655" s="231"/>
      <c r="J655" s="231"/>
      <c r="K655" s="231"/>
      <c r="L655" s="231"/>
      <c r="M655" s="231"/>
      <c r="N655" s="231"/>
      <c r="O655" s="231"/>
      <c r="P655" s="231"/>
      <c r="Q655" s="231"/>
      <c r="R655" s="231"/>
      <c r="S655" s="231"/>
      <c r="T655" s="231"/>
      <c r="U655" s="231"/>
      <c r="V655" s="231"/>
      <c r="W655" s="231"/>
      <c r="X655" s="231"/>
      <c r="Y655" s="231"/>
      <c r="Z655" s="231"/>
    </row>
    <row r="656" spans="1:26">
      <c r="A656" s="232"/>
      <c r="B656" s="231"/>
      <c r="C656" s="231"/>
      <c r="D656" s="231"/>
      <c r="E656" s="231"/>
      <c r="F656" s="233"/>
      <c r="G656" s="231"/>
      <c r="H656" s="231"/>
      <c r="I656" s="231"/>
      <c r="J656" s="231"/>
      <c r="K656" s="231"/>
      <c r="L656" s="231"/>
      <c r="M656" s="231"/>
      <c r="N656" s="231"/>
      <c r="O656" s="231"/>
      <c r="P656" s="231"/>
      <c r="Q656" s="231"/>
      <c r="R656" s="231"/>
      <c r="S656" s="231"/>
      <c r="T656" s="231"/>
      <c r="U656" s="231"/>
      <c r="V656" s="231"/>
      <c r="W656" s="231"/>
      <c r="X656" s="231"/>
      <c r="Y656" s="231"/>
      <c r="Z656" s="231"/>
    </row>
    <row r="657" spans="1:26">
      <c r="A657" s="232"/>
      <c r="B657" s="231"/>
      <c r="C657" s="231"/>
      <c r="D657" s="231"/>
      <c r="E657" s="231"/>
      <c r="F657" s="233"/>
      <c r="G657" s="231"/>
      <c r="H657" s="231"/>
      <c r="I657" s="231"/>
      <c r="J657" s="231"/>
      <c r="K657" s="231"/>
      <c r="L657" s="231"/>
      <c r="M657" s="231"/>
      <c r="N657" s="231"/>
      <c r="O657" s="231"/>
      <c r="P657" s="231"/>
      <c r="Q657" s="231"/>
      <c r="R657" s="231"/>
      <c r="S657" s="231"/>
      <c r="T657" s="231"/>
      <c r="U657" s="231"/>
      <c r="V657" s="231"/>
      <c r="W657" s="231"/>
      <c r="X657" s="231"/>
      <c r="Y657" s="231"/>
      <c r="Z657" s="231"/>
    </row>
    <row r="658" spans="1:26">
      <c r="A658" s="232"/>
      <c r="B658" s="231"/>
      <c r="C658" s="231"/>
      <c r="D658" s="231"/>
      <c r="E658" s="231"/>
      <c r="F658" s="233"/>
      <c r="G658" s="231"/>
      <c r="H658" s="231"/>
      <c r="I658" s="231"/>
      <c r="J658" s="231"/>
      <c r="K658" s="231"/>
      <c r="L658" s="231"/>
      <c r="M658" s="231"/>
      <c r="N658" s="231"/>
      <c r="O658" s="231"/>
      <c r="P658" s="231"/>
      <c r="Q658" s="231"/>
      <c r="R658" s="231"/>
      <c r="S658" s="231"/>
      <c r="T658" s="231"/>
      <c r="U658" s="231"/>
      <c r="V658" s="231"/>
      <c r="W658" s="231"/>
      <c r="X658" s="231"/>
      <c r="Y658" s="231"/>
      <c r="Z658" s="231"/>
    </row>
    <row r="659" spans="1:26">
      <c r="A659" s="232"/>
      <c r="B659" s="231"/>
      <c r="C659" s="231"/>
      <c r="D659" s="231"/>
      <c r="E659" s="231"/>
      <c r="F659" s="233"/>
      <c r="G659" s="231"/>
      <c r="H659" s="231"/>
      <c r="I659" s="231"/>
      <c r="J659" s="231"/>
      <c r="K659" s="231"/>
      <c r="L659" s="231"/>
      <c r="M659" s="231"/>
      <c r="N659" s="231"/>
      <c r="O659" s="231"/>
      <c r="P659" s="231"/>
      <c r="Q659" s="231"/>
      <c r="R659" s="231"/>
      <c r="S659" s="231"/>
      <c r="T659" s="231"/>
      <c r="U659" s="231"/>
      <c r="V659" s="231"/>
      <c r="W659" s="231"/>
      <c r="X659" s="231"/>
      <c r="Y659" s="231"/>
      <c r="Z659" s="231"/>
    </row>
    <row r="660" spans="1:26">
      <c r="A660" s="232"/>
      <c r="B660" s="231"/>
      <c r="C660" s="231"/>
      <c r="D660" s="231"/>
      <c r="E660" s="231"/>
      <c r="F660" s="233"/>
      <c r="G660" s="231"/>
      <c r="H660" s="231"/>
      <c r="I660" s="231"/>
      <c r="J660" s="231"/>
      <c r="K660" s="231"/>
      <c r="L660" s="231"/>
      <c r="M660" s="231"/>
      <c r="N660" s="231"/>
      <c r="O660" s="231"/>
      <c r="P660" s="231"/>
      <c r="Q660" s="231"/>
      <c r="R660" s="231"/>
      <c r="S660" s="231"/>
      <c r="T660" s="231"/>
      <c r="U660" s="231"/>
      <c r="V660" s="231"/>
      <c r="W660" s="231"/>
      <c r="X660" s="231"/>
      <c r="Y660" s="231"/>
      <c r="Z660" s="231"/>
    </row>
    <row r="661" spans="1:26">
      <c r="A661" s="232"/>
      <c r="B661" s="231"/>
      <c r="C661" s="231"/>
      <c r="D661" s="231"/>
      <c r="E661" s="231"/>
      <c r="F661" s="233"/>
      <c r="G661" s="231"/>
      <c r="H661" s="231"/>
      <c r="I661" s="231"/>
      <c r="J661" s="231"/>
      <c r="K661" s="231"/>
      <c r="L661" s="231"/>
      <c r="M661" s="231"/>
      <c r="N661" s="231"/>
      <c r="O661" s="231"/>
      <c r="P661" s="231"/>
      <c r="Q661" s="231"/>
      <c r="R661" s="231"/>
      <c r="S661" s="231"/>
      <c r="T661" s="231"/>
      <c r="U661" s="231"/>
      <c r="V661" s="231"/>
      <c r="W661" s="231"/>
      <c r="X661" s="231"/>
      <c r="Y661" s="231"/>
      <c r="Z661" s="231"/>
    </row>
    <row r="662" spans="1:26">
      <c r="A662" s="232"/>
      <c r="B662" s="231"/>
      <c r="C662" s="231"/>
      <c r="D662" s="231"/>
      <c r="E662" s="231"/>
      <c r="F662" s="233"/>
      <c r="G662" s="231"/>
      <c r="H662" s="231"/>
      <c r="I662" s="231"/>
      <c r="J662" s="231"/>
      <c r="K662" s="231"/>
      <c r="L662" s="231"/>
      <c r="M662" s="231"/>
      <c r="N662" s="231"/>
      <c r="O662" s="231"/>
      <c r="P662" s="231"/>
      <c r="Q662" s="231"/>
      <c r="R662" s="231"/>
      <c r="S662" s="231"/>
      <c r="T662" s="231"/>
      <c r="U662" s="231"/>
      <c r="V662" s="231"/>
      <c r="W662" s="231"/>
      <c r="X662" s="231"/>
      <c r="Y662" s="231"/>
      <c r="Z662" s="231"/>
    </row>
    <row r="663" spans="1:26">
      <c r="A663" s="232"/>
      <c r="B663" s="231"/>
      <c r="C663" s="231"/>
      <c r="D663" s="231"/>
      <c r="E663" s="231"/>
      <c r="F663" s="233"/>
      <c r="G663" s="231"/>
      <c r="H663" s="231"/>
      <c r="I663" s="231"/>
      <c r="J663" s="231"/>
      <c r="K663" s="231"/>
      <c r="L663" s="231"/>
      <c r="M663" s="231"/>
      <c r="N663" s="231"/>
      <c r="O663" s="231"/>
      <c r="P663" s="231"/>
      <c r="Q663" s="231"/>
      <c r="R663" s="231"/>
      <c r="S663" s="231"/>
      <c r="T663" s="231"/>
      <c r="U663" s="231"/>
      <c r="V663" s="231"/>
      <c r="W663" s="231"/>
      <c r="X663" s="231"/>
      <c r="Y663" s="231"/>
      <c r="Z663" s="231"/>
    </row>
    <row r="664" spans="1:26">
      <c r="A664" s="232"/>
      <c r="B664" s="231"/>
      <c r="C664" s="231"/>
      <c r="D664" s="231"/>
      <c r="E664" s="231"/>
      <c r="F664" s="233"/>
      <c r="G664" s="231"/>
      <c r="H664" s="231"/>
      <c r="I664" s="231"/>
      <c r="J664" s="231"/>
      <c r="K664" s="231"/>
      <c r="L664" s="231"/>
      <c r="M664" s="231"/>
      <c r="N664" s="231"/>
      <c r="O664" s="231"/>
      <c r="P664" s="231"/>
      <c r="Q664" s="231"/>
      <c r="R664" s="231"/>
      <c r="S664" s="231"/>
      <c r="T664" s="231"/>
      <c r="U664" s="231"/>
      <c r="V664" s="231"/>
      <c r="W664" s="231"/>
      <c r="X664" s="231"/>
      <c r="Y664" s="231"/>
      <c r="Z664" s="231"/>
    </row>
    <row r="665" spans="1:26">
      <c r="A665" s="232"/>
      <c r="B665" s="231"/>
      <c r="C665" s="231"/>
      <c r="D665" s="231"/>
      <c r="E665" s="231"/>
      <c r="F665" s="233"/>
      <c r="G665" s="231"/>
      <c r="H665" s="231"/>
      <c r="I665" s="231"/>
      <c r="J665" s="231"/>
      <c r="K665" s="231"/>
      <c r="L665" s="231"/>
      <c r="M665" s="231"/>
      <c r="N665" s="231"/>
      <c r="O665" s="231"/>
      <c r="P665" s="231"/>
      <c r="Q665" s="231"/>
      <c r="R665" s="231"/>
      <c r="S665" s="231"/>
      <c r="T665" s="231"/>
      <c r="U665" s="231"/>
      <c r="V665" s="231"/>
      <c r="W665" s="231"/>
      <c r="X665" s="231"/>
      <c r="Y665" s="231"/>
      <c r="Z665" s="231"/>
    </row>
    <row r="666" spans="1:26">
      <c r="A666" s="232"/>
      <c r="B666" s="231"/>
      <c r="C666" s="231"/>
      <c r="D666" s="231"/>
      <c r="E666" s="231"/>
      <c r="F666" s="233"/>
      <c r="G666" s="231"/>
      <c r="H666" s="231"/>
      <c r="I666" s="231"/>
      <c r="J666" s="231"/>
      <c r="K666" s="231"/>
      <c r="L666" s="231"/>
      <c r="M666" s="231"/>
      <c r="N666" s="231"/>
      <c r="O666" s="231"/>
      <c r="P666" s="231"/>
      <c r="Q666" s="231"/>
      <c r="R666" s="231"/>
      <c r="S666" s="231"/>
      <c r="T666" s="231"/>
      <c r="U666" s="231"/>
      <c r="V666" s="231"/>
      <c r="W666" s="231"/>
      <c r="X666" s="231"/>
      <c r="Y666" s="231"/>
      <c r="Z666" s="231"/>
    </row>
    <row r="667" spans="1:26">
      <c r="A667" s="232"/>
      <c r="B667" s="231"/>
      <c r="C667" s="231"/>
      <c r="D667" s="231"/>
      <c r="E667" s="231"/>
      <c r="F667" s="233"/>
      <c r="G667" s="231"/>
      <c r="H667" s="231"/>
      <c r="I667" s="231"/>
      <c r="J667" s="231"/>
      <c r="K667" s="231"/>
      <c r="L667" s="231"/>
      <c r="M667" s="231"/>
      <c r="N667" s="231"/>
      <c r="O667" s="231"/>
      <c r="P667" s="231"/>
      <c r="Q667" s="231"/>
      <c r="R667" s="231"/>
      <c r="S667" s="231"/>
      <c r="T667" s="231"/>
      <c r="U667" s="231"/>
      <c r="V667" s="231"/>
      <c r="W667" s="231"/>
      <c r="X667" s="231"/>
      <c r="Y667" s="231"/>
      <c r="Z667" s="231"/>
    </row>
    <row r="668" spans="1:26">
      <c r="A668" s="232"/>
      <c r="B668" s="231"/>
      <c r="C668" s="231"/>
      <c r="D668" s="231"/>
      <c r="E668" s="231"/>
      <c r="F668" s="233"/>
      <c r="G668" s="231"/>
      <c r="H668" s="231"/>
      <c r="I668" s="231"/>
      <c r="J668" s="231"/>
      <c r="K668" s="231"/>
      <c r="L668" s="231"/>
      <c r="M668" s="231"/>
      <c r="N668" s="231"/>
      <c r="O668" s="231"/>
      <c r="P668" s="231"/>
      <c r="Q668" s="231"/>
      <c r="R668" s="231"/>
      <c r="S668" s="231"/>
      <c r="T668" s="231"/>
      <c r="U668" s="231"/>
      <c r="V668" s="231"/>
      <c r="W668" s="231"/>
      <c r="X668" s="231"/>
      <c r="Y668" s="231"/>
      <c r="Z668" s="231"/>
    </row>
    <row r="669" spans="1:26">
      <c r="A669" s="232"/>
      <c r="B669" s="231"/>
      <c r="C669" s="231"/>
      <c r="D669" s="231"/>
      <c r="E669" s="231"/>
      <c r="F669" s="233"/>
      <c r="G669" s="231"/>
      <c r="H669" s="231"/>
      <c r="I669" s="231"/>
      <c r="J669" s="231"/>
      <c r="K669" s="231"/>
      <c r="L669" s="231"/>
      <c r="M669" s="231"/>
      <c r="N669" s="231"/>
      <c r="O669" s="231"/>
      <c r="P669" s="231"/>
      <c r="Q669" s="231"/>
      <c r="R669" s="231"/>
      <c r="S669" s="231"/>
      <c r="T669" s="231"/>
      <c r="U669" s="231"/>
      <c r="V669" s="231"/>
      <c r="W669" s="231"/>
      <c r="X669" s="231"/>
      <c r="Y669" s="231"/>
      <c r="Z669" s="231"/>
    </row>
    <row r="670" spans="1:26">
      <c r="A670" s="232"/>
      <c r="B670" s="231"/>
      <c r="C670" s="231"/>
      <c r="D670" s="231"/>
      <c r="E670" s="231"/>
      <c r="F670" s="233"/>
      <c r="G670" s="231"/>
      <c r="H670" s="231"/>
      <c r="I670" s="231"/>
      <c r="J670" s="231"/>
      <c r="K670" s="231"/>
      <c r="L670" s="231"/>
      <c r="M670" s="231"/>
      <c r="N670" s="231"/>
      <c r="O670" s="231"/>
      <c r="P670" s="231"/>
      <c r="Q670" s="231"/>
      <c r="R670" s="231"/>
      <c r="S670" s="231"/>
      <c r="T670" s="231"/>
      <c r="U670" s="231"/>
      <c r="V670" s="231"/>
      <c r="W670" s="231"/>
      <c r="X670" s="231"/>
      <c r="Y670" s="231"/>
      <c r="Z670" s="231"/>
    </row>
    <row r="671" spans="1:26">
      <c r="A671" s="232"/>
      <c r="B671" s="231"/>
      <c r="C671" s="231"/>
      <c r="D671" s="231"/>
      <c r="E671" s="231"/>
      <c r="F671" s="233"/>
      <c r="G671" s="231"/>
      <c r="H671" s="231"/>
      <c r="I671" s="231"/>
      <c r="J671" s="231"/>
      <c r="K671" s="231"/>
      <c r="L671" s="231"/>
      <c r="M671" s="231"/>
      <c r="N671" s="231"/>
      <c r="O671" s="231"/>
      <c r="P671" s="231"/>
      <c r="Q671" s="231"/>
      <c r="R671" s="231"/>
      <c r="S671" s="231"/>
      <c r="T671" s="231"/>
      <c r="U671" s="231"/>
      <c r="V671" s="231"/>
      <c r="W671" s="231"/>
      <c r="X671" s="231"/>
      <c r="Y671" s="231"/>
      <c r="Z671" s="231"/>
    </row>
    <row r="672" spans="1:26">
      <c r="A672" s="232"/>
      <c r="B672" s="231"/>
      <c r="C672" s="231"/>
      <c r="D672" s="231"/>
      <c r="E672" s="231"/>
      <c r="F672" s="233"/>
      <c r="G672" s="231"/>
      <c r="H672" s="231"/>
      <c r="I672" s="231"/>
      <c r="J672" s="231"/>
      <c r="K672" s="231"/>
      <c r="L672" s="231"/>
      <c r="M672" s="231"/>
      <c r="N672" s="231"/>
      <c r="O672" s="231"/>
      <c r="P672" s="231"/>
      <c r="Q672" s="231"/>
      <c r="R672" s="231"/>
      <c r="S672" s="231"/>
      <c r="T672" s="231"/>
      <c r="U672" s="231"/>
      <c r="V672" s="231"/>
      <c r="W672" s="231"/>
      <c r="X672" s="231"/>
      <c r="Y672" s="231"/>
      <c r="Z672" s="231"/>
    </row>
    <row r="673" spans="1:26">
      <c r="A673" s="232"/>
      <c r="B673" s="231"/>
      <c r="C673" s="231"/>
      <c r="D673" s="231"/>
      <c r="E673" s="231"/>
      <c r="F673" s="233"/>
      <c r="G673" s="231"/>
      <c r="H673" s="231"/>
      <c r="I673" s="231"/>
      <c r="J673" s="231"/>
      <c r="K673" s="231"/>
      <c r="L673" s="231"/>
      <c r="M673" s="231"/>
      <c r="N673" s="231"/>
      <c r="O673" s="231"/>
      <c r="P673" s="231"/>
      <c r="Q673" s="231"/>
      <c r="R673" s="231"/>
      <c r="S673" s="231"/>
      <c r="T673" s="231"/>
      <c r="U673" s="231"/>
      <c r="V673" s="231"/>
      <c r="W673" s="231"/>
      <c r="X673" s="231"/>
      <c r="Y673" s="231"/>
      <c r="Z673" s="231"/>
    </row>
    <row r="674" spans="1:26">
      <c r="A674" s="232"/>
      <c r="B674" s="231"/>
      <c r="C674" s="231"/>
      <c r="D674" s="231"/>
      <c r="E674" s="231"/>
      <c r="F674" s="233"/>
      <c r="G674" s="231"/>
      <c r="H674" s="231"/>
      <c r="I674" s="231"/>
      <c r="J674" s="231"/>
      <c r="K674" s="231"/>
      <c r="L674" s="231"/>
      <c r="M674" s="231"/>
      <c r="N674" s="231"/>
      <c r="O674" s="231"/>
      <c r="P674" s="231"/>
      <c r="Q674" s="231"/>
      <c r="R674" s="231"/>
      <c r="S674" s="231"/>
      <c r="T674" s="231"/>
      <c r="U674" s="231"/>
      <c r="V674" s="231"/>
      <c r="W674" s="231"/>
      <c r="X674" s="231"/>
      <c r="Y674" s="231"/>
      <c r="Z674" s="231"/>
    </row>
    <row r="675" spans="1:26">
      <c r="A675" s="232"/>
      <c r="B675" s="231"/>
      <c r="C675" s="231"/>
      <c r="D675" s="231"/>
      <c r="E675" s="231"/>
      <c r="F675" s="233"/>
      <c r="G675" s="231"/>
      <c r="H675" s="231"/>
      <c r="I675" s="231"/>
      <c r="J675" s="231"/>
      <c r="K675" s="231"/>
      <c r="L675" s="231"/>
      <c r="M675" s="231"/>
      <c r="N675" s="231"/>
      <c r="O675" s="231"/>
      <c r="P675" s="231"/>
      <c r="Q675" s="231"/>
      <c r="R675" s="231"/>
      <c r="S675" s="231"/>
      <c r="T675" s="231"/>
      <c r="U675" s="231"/>
      <c r="V675" s="231"/>
      <c r="W675" s="231"/>
      <c r="X675" s="231"/>
      <c r="Y675" s="231"/>
      <c r="Z675" s="231"/>
    </row>
    <row r="676" spans="1:26">
      <c r="A676" s="232"/>
      <c r="B676" s="231"/>
      <c r="C676" s="231"/>
      <c r="D676" s="231"/>
      <c r="E676" s="231"/>
      <c r="F676" s="233"/>
      <c r="G676" s="231"/>
      <c r="H676" s="231"/>
      <c r="I676" s="231"/>
      <c r="J676" s="231"/>
      <c r="K676" s="231"/>
      <c r="L676" s="231"/>
      <c r="M676" s="231"/>
      <c r="N676" s="231"/>
      <c r="O676" s="231"/>
      <c r="P676" s="231"/>
      <c r="Q676" s="231"/>
      <c r="R676" s="231"/>
      <c r="S676" s="231"/>
      <c r="T676" s="231"/>
      <c r="U676" s="231"/>
      <c r="V676" s="231"/>
      <c r="W676" s="231"/>
      <c r="X676" s="231"/>
      <c r="Y676" s="231"/>
      <c r="Z676" s="231"/>
    </row>
    <row r="677" spans="1:26">
      <c r="A677" s="232"/>
      <c r="B677" s="231"/>
      <c r="C677" s="231"/>
      <c r="D677" s="231"/>
      <c r="E677" s="231"/>
      <c r="F677" s="233"/>
      <c r="G677" s="231"/>
      <c r="H677" s="231"/>
      <c r="I677" s="231"/>
      <c r="J677" s="231"/>
      <c r="K677" s="231"/>
      <c r="L677" s="231"/>
      <c r="M677" s="231"/>
      <c r="N677" s="231"/>
      <c r="O677" s="231"/>
      <c r="P677" s="231"/>
      <c r="Q677" s="231"/>
      <c r="R677" s="231"/>
      <c r="S677" s="231"/>
      <c r="T677" s="231"/>
      <c r="U677" s="231"/>
      <c r="V677" s="231"/>
      <c r="W677" s="231"/>
      <c r="X677" s="231"/>
      <c r="Y677" s="231"/>
      <c r="Z677" s="231"/>
    </row>
    <row r="678" spans="1:26">
      <c r="A678" s="232"/>
      <c r="B678" s="231"/>
      <c r="C678" s="231"/>
      <c r="D678" s="231"/>
      <c r="E678" s="231"/>
      <c r="F678" s="233"/>
      <c r="G678" s="231"/>
      <c r="H678" s="231"/>
      <c r="I678" s="231"/>
      <c r="J678" s="231"/>
      <c r="K678" s="231"/>
      <c r="L678" s="231"/>
      <c r="M678" s="231"/>
      <c r="N678" s="231"/>
      <c r="O678" s="231"/>
      <c r="P678" s="231"/>
      <c r="Q678" s="231"/>
      <c r="R678" s="231"/>
      <c r="S678" s="231"/>
      <c r="T678" s="231"/>
      <c r="U678" s="231"/>
      <c r="V678" s="231"/>
      <c r="W678" s="231"/>
      <c r="X678" s="231"/>
      <c r="Y678" s="231"/>
      <c r="Z678" s="231"/>
    </row>
    <row r="679" spans="1:26">
      <c r="A679" s="232"/>
      <c r="B679" s="231"/>
      <c r="C679" s="231"/>
      <c r="D679" s="231"/>
      <c r="E679" s="231"/>
      <c r="F679" s="233"/>
      <c r="G679" s="231"/>
      <c r="H679" s="231"/>
      <c r="I679" s="231"/>
      <c r="J679" s="231"/>
      <c r="K679" s="231"/>
      <c r="L679" s="231"/>
      <c r="M679" s="231"/>
      <c r="N679" s="231"/>
      <c r="O679" s="231"/>
      <c r="P679" s="231"/>
      <c r="Q679" s="231"/>
      <c r="R679" s="231"/>
      <c r="S679" s="231"/>
      <c r="T679" s="231"/>
      <c r="U679" s="231"/>
      <c r="V679" s="231"/>
      <c r="W679" s="231"/>
      <c r="X679" s="231"/>
      <c r="Y679" s="231"/>
      <c r="Z679" s="231"/>
    </row>
    <row r="680" spans="1:26">
      <c r="A680" s="232"/>
      <c r="B680" s="231"/>
      <c r="C680" s="231"/>
      <c r="D680" s="231"/>
      <c r="E680" s="231"/>
      <c r="F680" s="233"/>
      <c r="G680" s="231"/>
      <c r="H680" s="231"/>
      <c r="I680" s="231"/>
      <c r="J680" s="231"/>
      <c r="K680" s="231"/>
      <c r="L680" s="231"/>
      <c r="M680" s="231"/>
      <c r="N680" s="231"/>
      <c r="O680" s="231"/>
      <c r="P680" s="231"/>
      <c r="Q680" s="231"/>
      <c r="R680" s="231"/>
      <c r="S680" s="231"/>
      <c r="T680" s="231"/>
      <c r="U680" s="231"/>
      <c r="V680" s="231"/>
      <c r="W680" s="231"/>
      <c r="X680" s="231"/>
      <c r="Y680" s="231"/>
      <c r="Z680" s="231"/>
    </row>
    <row r="681" spans="1:26">
      <c r="A681" s="232"/>
      <c r="B681" s="231"/>
      <c r="C681" s="231"/>
      <c r="D681" s="231"/>
      <c r="E681" s="231"/>
      <c r="F681" s="233"/>
      <c r="G681" s="231"/>
      <c r="H681" s="231"/>
      <c r="I681" s="231"/>
      <c r="J681" s="231"/>
      <c r="K681" s="231"/>
      <c r="L681" s="231"/>
      <c r="M681" s="231"/>
      <c r="N681" s="231"/>
      <c r="O681" s="231"/>
      <c r="P681" s="231"/>
      <c r="Q681" s="231"/>
      <c r="R681" s="231"/>
      <c r="S681" s="231"/>
      <c r="T681" s="231"/>
      <c r="U681" s="231"/>
      <c r="V681" s="231"/>
      <c r="W681" s="231"/>
      <c r="X681" s="231"/>
      <c r="Y681" s="231"/>
      <c r="Z681" s="231"/>
    </row>
    <row r="682" spans="1:26">
      <c r="A682" s="232"/>
      <c r="B682" s="231"/>
      <c r="C682" s="231"/>
      <c r="D682" s="231"/>
      <c r="E682" s="231"/>
      <c r="F682" s="233"/>
      <c r="G682" s="231"/>
      <c r="H682" s="231"/>
      <c r="I682" s="231"/>
      <c r="J682" s="231"/>
      <c r="K682" s="231"/>
      <c r="L682" s="231"/>
      <c r="M682" s="231"/>
      <c r="N682" s="231"/>
      <c r="O682" s="231"/>
      <c r="P682" s="231"/>
      <c r="Q682" s="231"/>
      <c r="R682" s="231"/>
      <c r="S682" s="231"/>
      <c r="T682" s="231"/>
      <c r="U682" s="231"/>
      <c r="V682" s="231"/>
      <c r="W682" s="231"/>
      <c r="X682" s="231"/>
      <c r="Y682" s="231"/>
      <c r="Z682" s="231"/>
    </row>
    <row r="683" spans="1:26">
      <c r="A683" s="232"/>
      <c r="B683" s="231"/>
      <c r="C683" s="231"/>
      <c r="D683" s="231"/>
      <c r="E683" s="231"/>
      <c r="F683" s="233"/>
      <c r="G683" s="231"/>
      <c r="H683" s="231"/>
      <c r="I683" s="231"/>
      <c r="J683" s="231"/>
      <c r="K683" s="231"/>
      <c r="L683" s="231"/>
      <c r="M683" s="231"/>
      <c r="N683" s="231"/>
      <c r="O683" s="231"/>
      <c r="P683" s="231"/>
      <c r="Q683" s="231"/>
      <c r="R683" s="231"/>
      <c r="S683" s="231"/>
      <c r="T683" s="231"/>
      <c r="U683" s="231"/>
      <c r="V683" s="231"/>
      <c r="W683" s="231"/>
      <c r="X683" s="231"/>
      <c r="Y683" s="231"/>
      <c r="Z683" s="231"/>
    </row>
    <row r="684" spans="1:26">
      <c r="A684" s="232"/>
      <c r="B684" s="231"/>
      <c r="C684" s="231"/>
      <c r="D684" s="231"/>
      <c r="E684" s="231"/>
      <c r="F684" s="233"/>
      <c r="G684" s="231"/>
      <c r="H684" s="231"/>
      <c r="I684" s="231"/>
      <c r="J684" s="231"/>
      <c r="K684" s="231"/>
      <c r="L684" s="231"/>
      <c r="M684" s="231"/>
      <c r="N684" s="231"/>
      <c r="O684" s="231"/>
      <c r="P684" s="231"/>
      <c r="Q684" s="231"/>
      <c r="R684" s="231"/>
      <c r="S684" s="231"/>
      <c r="T684" s="231"/>
      <c r="U684" s="231"/>
      <c r="V684" s="231"/>
      <c r="W684" s="231"/>
      <c r="X684" s="231"/>
      <c r="Y684" s="231"/>
      <c r="Z684" s="231"/>
    </row>
    <row r="685" spans="1:26">
      <c r="A685" s="232"/>
      <c r="B685" s="231"/>
      <c r="C685" s="231"/>
      <c r="D685" s="231"/>
      <c r="E685" s="231"/>
      <c r="F685" s="233"/>
      <c r="G685" s="231"/>
      <c r="H685" s="231"/>
      <c r="I685" s="231"/>
      <c r="J685" s="231"/>
      <c r="K685" s="231"/>
      <c r="L685" s="231"/>
      <c r="M685" s="231"/>
      <c r="N685" s="231"/>
      <c r="O685" s="231"/>
      <c r="P685" s="231"/>
      <c r="Q685" s="231"/>
      <c r="R685" s="231"/>
      <c r="S685" s="231"/>
      <c r="T685" s="231"/>
      <c r="U685" s="231"/>
      <c r="V685" s="231"/>
      <c r="W685" s="231"/>
      <c r="X685" s="231"/>
      <c r="Y685" s="231"/>
      <c r="Z685" s="231"/>
    </row>
    <row r="686" spans="1:26">
      <c r="A686" s="232"/>
      <c r="B686" s="231"/>
      <c r="C686" s="231"/>
      <c r="D686" s="231"/>
      <c r="E686" s="231"/>
      <c r="F686" s="233"/>
      <c r="G686" s="231"/>
      <c r="H686" s="231"/>
      <c r="I686" s="231"/>
      <c r="J686" s="231"/>
      <c r="K686" s="231"/>
      <c r="L686" s="231"/>
      <c r="M686" s="231"/>
      <c r="N686" s="231"/>
      <c r="O686" s="231"/>
      <c r="P686" s="231"/>
      <c r="Q686" s="231"/>
      <c r="R686" s="231"/>
      <c r="S686" s="231"/>
      <c r="T686" s="231"/>
      <c r="U686" s="231"/>
      <c r="V686" s="231"/>
      <c r="W686" s="231"/>
      <c r="X686" s="231"/>
      <c r="Y686" s="231"/>
      <c r="Z686" s="231"/>
    </row>
    <row r="687" spans="1:26">
      <c r="A687" s="232"/>
      <c r="B687" s="231"/>
      <c r="C687" s="231"/>
      <c r="D687" s="231"/>
      <c r="E687" s="231"/>
      <c r="F687" s="233"/>
      <c r="G687" s="231"/>
      <c r="H687" s="231"/>
      <c r="I687" s="231"/>
      <c r="J687" s="231"/>
      <c r="K687" s="231"/>
      <c r="L687" s="231"/>
      <c r="M687" s="231"/>
      <c r="N687" s="231"/>
      <c r="O687" s="231"/>
      <c r="P687" s="231"/>
      <c r="Q687" s="231"/>
      <c r="R687" s="231"/>
      <c r="S687" s="231"/>
      <c r="T687" s="231"/>
      <c r="U687" s="231"/>
      <c r="V687" s="231"/>
      <c r="W687" s="231"/>
      <c r="X687" s="231"/>
      <c r="Y687" s="231"/>
      <c r="Z687" s="231"/>
    </row>
    <row r="688" spans="1:26">
      <c r="A688" s="232"/>
      <c r="B688" s="231"/>
      <c r="C688" s="231"/>
      <c r="D688" s="231"/>
      <c r="E688" s="231"/>
      <c r="F688" s="233"/>
      <c r="G688" s="231"/>
      <c r="H688" s="231"/>
      <c r="I688" s="231"/>
      <c r="J688" s="231"/>
      <c r="K688" s="231"/>
      <c r="L688" s="231"/>
      <c r="M688" s="231"/>
      <c r="N688" s="231"/>
      <c r="O688" s="231"/>
      <c r="P688" s="231"/>
      <c r="Q688" s="231"/>
      <c r="R688" s="231"/>
      <c r="S688" s="231"/>
      <c r="T688" s="231"/>
      <c r="U688" s="231"/>
      <c r="V688" s="231"/>
      <c r="W688" s="231"/>
      <c r="X688" s="231"/>
      <c r="Y688" s="231"/>
      <c r="Z688" s="231"/>
    </row>
    <row r="689" spans="1:26">
      <c r="A689" s="232"/>
      <c r="B689" s="231"/>
      <c r="C689" s="231"/>
      <c r="D689" s="231"/>
      <c r="E689" s="231"/>
      <c r="F689" s="233"/>
      <c r="G689" s="231"/>
      <c r="H689" s="231"/>
      <c r="I689" s="231"/>
      <c r="J689" s="231"/>
      <c r="K689" s="231"/>
      <c r="L689" s="231"/>
      <c r="M689" s="231"/>
      <c r="N689" s="231"/>
      <c r="O689" s="231"/>
      <c r="P689" s="231"/>
      <c r="Q689" s="231"/>
      <c r="R689" s="231"/>
      <c r="S689" s="231"/>
      <c r="T689" s="231"/>
      <c r="U689" s="231"/>
      <c r="V689" s="231"/>
      <c r="W689" s="231"/>
      <c r="X689" s="231"/>
      <c r="Y689" s="231"/>
      <c r="Z689" s="231"/>
    </row>
    <row r="690" spans="1:26">
      <c r="A690" s="232"/>
      <c r="B690" s="231"/>
      <c r="C690" s="231"/>
      <c r="D690" s="231"/>
      <c r="E690" s="231"/>
      <c r="F690" s="233"/>
      <c r="G690" s="231"/>
      <c r="H690" s="231"/>
      <c r="I690" s="231"/>
      <c r="J690" s="231"/>
      <c r="K690" s="231"/>
      <c r="L690" s="231"/>
      <c r="M690" s="231"/>
      <c r="N690" s="231"/>
      <c r="O690" s="231"/>
      <c r="P690" s="231"/>
      <c r="Q690" s="231"/>
      <c r="R690" s="231"/>
      <c r="S690" s="231"/>
      <c r="T690" s="231"/>
      <c r="U690" s="231"/>
      <c r="V690" s="231"/>
      <c r="W690" s="231"/>
      <c r="X690" s="231"/>
      <c r="Y690" s="231"/>
      <c r="Z690" s="231"/>
    </row>
    <row r="691" spans="1:26">
      <c r="A691" s="232"/>
      <c r="B691" s="231"/>
      <c r="C691" s="231"/>
      <c r="D691" s="231"/>
      <c r="E691" s="231"/>
      <c r="F691" s="233"/>
      <c r="G691" s="231"/>
      <c r="H691" s="231"/>
      <c r="I691" s="231"/>
      <c r="J691" s="231"/>
      <c r="K691" s="231"/>
      <c r="L691" s="231"/>
      <c r="M691" s="231"/>
      <c r="N691" s="231"/>
      <c r="O691" s="231"/>
      <c r="P691" s="231"/>
      <c r="Q691" s="231"/>
      <c r="R691" s="231"/>
      <c r="S691" s="231"/>
      <c r="T691" s="231"/>
      <c r="U691" s="231"/>
      <c r="V691" s="231"/>
      <c r="W691" s="231"/>
      <c r="X691" s="231"/>
      <c r="Y691" s="231"/>
      <c r="Z691" s="231"/>
    </row>
    <row r="692" spans="1:26">
      <c r="A692" s="232"/>
      <c r="B692" s="231"/>
      <c r="C692" s="231"/>
      <c r="D692" s="231"/>
      <c r="E692" s="231"/>
      <c r="F692" s="233"/>
      <c r="G692" s="231"/>
      <c r="H692" s="231"/>
      <c r="I692" s="231"/>
      <c r="J692" s="231"/>
      <c r="K692" s="231"/>
      <c r="L692" s="231"/>
      <c r="M692" s="231"/>
      <c r="N692" s="231"/>
      <c r="O692" s="231"/>
      <c r="P692" s="231"/>
      <c r="Q692" s="231"/>
      <c r="R692" s="231"/>
      <c r="S692" s="231"/>
      <c r="T692" s="231"/>
      <c r="U692" s="231"/>
      <c r="V692" s="231"/>
      <c r="W692" s="231"/>
      <c r="X692" s="231"/>
      <c r="Y692" s="231"/>
      <c r="Z692" s="231"/>
    </row>
    <row r="693" spans="1:26">
      <c r="A693" s="232"/>
      <c r="B693" s="231"/>
      <c r="C693" s="231"/>
      <c r="D693" s="231"/>
      <c r="E693" s="231"/>
      <c r="F693" s="233"/>
      <c r="G693" s="231"/>
      <c r="H693" s="231"/>
      <c r="I693" s="231"/>
      <c r="J693" s="231"/>
      <c r="K693" s="231"/>
      <c r="L693" s="231"/>
      <c r="M693" s="231"/>
      <c r="N693" s="231"/>
      <c r="O693" s="231"/>
      <c r="P693" s="231"/>
      <c r="Q693" s="231"/>
      <c r="R693" s="231"/>
      <c r="S693" s="231"/>
      <c r="T693" s="231"/>
      <c r="U693" s="231"/>
      <c r="V693" s="231"/>
      <c r="W693" s="231"/>
      <c r="X693" s="231"/>
      <c r="Y693" s="231"/>
      <c r="Z693" s="231"/>
    </row>
    <row r="694" spans="1:26">
      <c r="A694" s="232"/>
      <c r="B694" s="231"/>
      <c r="C694" s="231"/>
      <c r="D694" s="231"/>
      <c r="E694" s="231"/>
      <c r="F694" s="233"/>
      <c r="G694" s="231"/>
      <c r="H694" s="231"/>
      <c r="I694" s="231"/>
      <c r="J694" s="231"/>
      <c r="K694" s="231"/>
      <c r="L694" s="231"/>
      <c r="M694" s="231"/>
      <c r="N694" s="231"/>
      <c r="O694" s="231"/>
      <c r="P694" s="231"/>
      <c r="Q694" s="231"/>
      <c r="R694" s="231"/>
      <c r="S694" s="231"/>
      <c r="T694" s="231"/>
      <c r="U694" s="231"/>
      <c r="V694" s="231"/>
      <c r="W694" s="231"/>
      <c r="X694" s="231"/>
      <c r="Y694" s="231"/>
      <c r="Z694" s="231"/>
    </row>
    <row r="695" spans="1:26">
      <c r="A695" s="232"/>
      <c r="B695" s="231"/>
      <c r="C695" s="231"/>
      <c r="D695" s="231"/>
      <c r="E695" s="231"/>
      <c r="F695" s="233"/>
      <c r="G695" s="231"/>
      <c r="H695" s="231"/>
      <c r="I695" s="231"/>
      <c r="J695" s="231"/>
      <c r="K695" s="231"/>
      <c r="L695" s="231"/>
      <c r="M695" s="231"/>
      <c r="N695" s="231"/>
      <c r="O695" s="231"/>
      <c r="P695" s="231"/>
      <c r="Q695" s="231"/>
      <c r="R695" s="231"/>
      <c r="S695" s="231"/>
      <c r="T695" s="231"/>
      <c r="U695" s="231"/>
      <c r="V695" s="231"/>
      <c r="W695" s="231"/>
      <c r="X695" s="231"/>
      <c r="Y695" s="231"/>
      <c r="Z695" s="231"/>
    </row>
    <row r="696" spans="1:26">
      <c r="A696" s="232"/>
      <c r="B696" s="231"/>
      <c r="C696" s="231"/>
      <c r="D696" s="231"/>
      <c r="E696" s="231"/>
      <c r="F696" s="233"/>
      <c r="G696" s="231"/>
      <c r="H696" s="231"/>
      <c r="I696" s="231"/>
      <c r="J696" s="231"/>
      <c r="K696" s="231"/>
      <c r="L696" s="231"/>
      <c r="M696" s="231"/>
      <c r="N696" s="231"/>
      <c r="O696" s="231"/>
      <c r="P696" s="231"/>
      <c r="Q696" s="231"/>
      <c r="R696" s="231"/>
      <c r="S696" s="231"/>
      <c r="T696" s="231"/>
      <c r="U696" s="231"/>
      <c r="V696" s="231"/>
      <c r="W696" s="231"/>
      <c r="X696" s="231"/>
      <c r="Y696" s="231"/>
      <c r="Z696" s="231"/>
    </row>
    <row r="697" spans="1:26">
      <c r="A697" s="232"/>
      <c r="B697" s="231"/>
      <c r="C697" s="231"/>
      <c r="D697" s="231"/>
      <c r="E697" s="231"/>
      <c r="F697" s="233"/>
      <c r="G697" s="231"/>
      <c r="H697" s="231"/>
      <c r="I697" s="231"/>
      <c r="J697" s="231"/>
      <c r="K697" s="231"/>
      <c r="L697" s="231"/>
      <c r="M697" s="231"/>
      <c r="N697" s="231"/>
      <c r="O697" s="231"/>
      <c r="P697" s="231"/>
      <c r="Q697" s="231"/>
      <c r="R697" s="231"/>
      <c r="S697" s="231"/>
      <c r="T697" s="231"/>
      <c r="U697" s="231"/>
      <c r="V697" s="231"/>
      <c r="W697" s="231"/>
      <c r="X697" s="231"/>
      <c r="Y697" s="231"/>
      <c r="Z697" s="231"/>
    </row>
    <row r="698" spans="1:26">
      <c r="A698" s="232"/>
      <c r="B698" s="231"/>
      <c r="C698" s="231"/>
      <c r="D698" s="231"/>
      <c r="E698" s="231"/>
      <c r="F698" s="233"/>
      <c r="G698" s="231"/>
      <c r="H698" s="231"/>
      <c r="I698" s="231"/>
      <c r="J698" s="231"/>
      <c r="K698" s="231"/>
      <c r="L698" s="231"/>
      <c r="M698" s="231"/>
      <c r="N698" s="231"/>
      <c r="O698" s="231"/>
      <c r="P698" s="231"/>
      <c r="Q698" s="231"/>
      <c r="R698" s="231"/>
      <c r="S698" s="231"/>
      <c r="T698" s="231"/>
      <c r="U698" s="231"/>
      <c r="V698" s="231"/>
      <c r="W698" s="231"/>
      <c r="X698" s="231"/>
      <c r="Y698" s="231"/>
      <c r="Z698" s="231"/>
    </row>
    <row r="699" spans="1:26">
      <c r="A699" s="232"/>
      <c r="B699" s="231"/>
      <c r="C699" s="231"/>
      <c r="D699" s="231"/>
      <c r="E699" s="231"/>
      <c r="F699" s="233"/>
      <c r="G699" s="231"/>
      <c r="H699" s="231"/>
      <c r="I699" s="231"/>
      <c r="J699" s="231"/>
      <c r="K699" s="231"/>
      <c r="L699" s="231"/>
      <c r="M699" s="231"/>
      <c r="N699" s="231"/>
      <c r="O699" s="231"/>
      <c r="P699" s="231"/>
      <c r="Q699" s="231"/>
      <c r="R699" s="231"/>
      <c r="S699" s="231"/>
      <c r="T699" s="231"/>
      <c r="U699" s="231"/>
      <c r="V699" s="231"/>
      <c r="W699" s="231"/>
      <c r="X699" s="231"/>
      <c r="Y699" s="231"/>
      <c r="Z699" s="231"/>
    </row>
    <row r="700" spans="1:26">
      <c r="A700" s="232"/>
      <c r="B700" s="231"/>
      <c r="C700" s="231"/>
      <c r="D700" s="231"/>
      <c r="E700" s="231"/>
      <c r="F700" s="233"/>
      <c r="G700" s="231"/>
      <c r="H700" s="231"/>
      <c r="I700" s="231"/>
      <c r="J700" s="231"/>
      <c r="K700" s="231"/>
      <c r="L700" s="231"/>
      <c r="M700" s="231"/>
      <c r="N700" s="231"/>
      <c r="O700" s="231"/>
      <c r="P700" s="231"/>
      <c r="Q700" s="231"/>
      <c r="R700" s="231"/>
      <c r="S700" s="231"/>
      <c r="T700" s="231"/>
      <c r="U700" s="231"/>
      <c r="V700" s="231"/>
      <c r="W700" s="231"/>
      <c r="X700" s="231"/>
      <c r="Y700" s="231"/>
      <c r="Z700" s="231"/>
    </row>
    <row r="701" spans="1:26">
      <c r="A701" s="232"/>
      <c r="B701" s="231"/>
      <c r="C701" s="231"/>
      <c r="D701" s="231"/>
      <c r="E701" s="231"/>
      <c r="F701" s="233"/>
      <c r="G701" s="231"/>
      <c r="H701" s="231"/>
      <c r="I701" s="231"/>
      <c r="J701" s="231"/>
      <c r="K701" s="231"/>
      <c r="L701" s="231"/>
      <c r="M701" s="231"/>
      <c r="N701" s="231"/>
      <c r="O701" s="231"/>
      <c r="P701" s="231"/>
      <c r="Q701" s="231"/>
      <c r="R701" s="231"/>
      <c r="S701" s="231"/>
      <c r="T701" s="231"/>
      <c r="U701" s="231"/>
      <c r="V701" s="231"/>
      <c r="W701" s="231"/>
      <c r="X701" s="231"/>
      <c r="Y701" s="231"/>
      <c r="Z701" s="231"/>
    </row>
    <row r="702" spans="1:26">
      <c r="A702" s="232"/>
      <c r="B702" s="231"/>
      <c r="C702" s="231"/>
      <c r="D702" s="231"/>
      <c r="E702" s="231"/>
      <c r="F702" s="233"/>
      <c r="G702" s="231"/>
      <c r="H702" s="231"/>
      <c r="I702" s="231"/>
      <c r="J702" s="231"/>
      <c r="K702" s="231"/>
      <c r="L702" s="231"/>
      <c r="M702" s="231"/>
      <c r="N702" s="231"/>
      <c r="O702" s="231"/>
      <c r="P702" s="231"/>
      <c r="Q702" s="231"/>
      <c r="R702" s="231"/>
      <c r="S702" s="231"/>
      <c r="T702" s="231"/>
      <c r="U702" s="231"/>
      <c r="V702" s="231"/>
      <c r="W702" s="231"/>
      <c r="X702" s="231"/>
      <c r="Y702" s="231"/>
      <c r="Z702" s="231"/>
    </row>
    <row r="703" spans="1:26">
      <c r="A703" s="232"/>
      <c r="B703" s="231"/>
      <c r="C703" s="231"/>
      <c r="D703" s="231"/>
      <c r="E703" s="231"/>
      <c r="F703" s="233"/>
      <c r="G703" s="231"/>
      <c r="H703" s="231"/>
      <c r="I703" s="231"/>
      <c r="J703" s="231"/>
      <c r="K703" s="231"/>
      <c r="L703" s="231"/>
      <c r="M703" s="231"/>
      <c r="N703" s="231"/>
      <c r="O703" s="231"/>
      <c r="P703" s="231"/>
      <c r="Q703" s="231"/>
      <c r="R703" s="231"/>
      <c r="S703" s="231"/>
      <c r="T703" s="231"/>
      <c r="U703" s="231"/>
      <c r="V703" s="231"/>
      <c r="W703" s="231"/>
      <c r="X703" s="231"/>
      <c r="Y703" s="231"/>
      <c r="Z703" s="231"/>
    </row>
    <row r="704" spans="1:26">
      <c r="A704" s="232"/>
      <c r="B704" s="231"/>
      <c r="C704" s="231"/>
      <c r="D704" s="231"/>
      <c r="E704" s="231"/>
      <c r="F704" s="233"/>
      <c r="G704" s="231"/>
      <c r="H704" s="231"/>
      <c r="I704" s="231"/>
      <c r="J704" s="231"/>
      <c r="K704" s="231"/>
      <c r="L704" s="231"/>
      <c r="M704" s="231"/>
      <c r="N704" s="231"/>
      <c r="O704" s="231"/>
      <c r="P704" s="231"/>
      <c r="Q704" s="231"/>
      <c r="R704" s="231"/>
      <c r="S704" s="231"/>
      <c r="T704" s="231"/>
      <c r="U704" s="231"/>
      <c r="V704" s="231"/>
      <c r="W704" s="231"/>
      <c r="X704" s="231"/>
      <c r="Y704" s="231"/>
      <c r="Z704" s="231"/>
    </row>
    <row r="705" spans="1:26">
      <c r="A705" s="232"/>
      <c r="B705" s="231"/>
      <c r="C705" s="231"/>
      <c r="D705" s="231"/>
      <c r="E705" s="231"/>
      <c r="F705" s="233"/>
      <c r="G705" s="231"/>
      <c r="H705" s="231"/>
      <c r="I705" s="231"/>
      <c r="J705" s="231"/>
      <c r="K705" s="231"/>
      <c r="L705" s="231"/>
      <c r="M705" s="231"/>
      <c r="N705" s="231"/>
      <c r="O705" s="231"/>
      <c r="P705" s="231"/>
      <c r="Q705" s="231"/>
      <c r="R705" s="231"/>
      <c r="S705" s="231"/>
      <c r="T705" s="231"/>
      <c r="U705" s="231"/>
      <c r="V705" s="231"/>
      <c r="W705" s="231"/>
      <c r="X705" s="231"/>
      <c r="Y705" s="231"/>
      <c r="Z705" s="231"/>
    </row>
    <row r="706" spans="1:26">
      <c r="A706" s="232"/>
      <c r="B706" s="231"/>
      <c r="C706" s="231"/>
      <c r="D706" s="231"/>
      <c r="E706" s="231"/>
      <c r="F706" s="233"/>
      <c r="G706" s="231"/>
      <c r="H706" s="231"/>
      <c r="I706" s="231"/>
      <c r="J706" s="231"/>
      <c r="K706" s="231"/>
      <c r="L706" s="231"/>
      <c r="M706" s="231"/>
      <c r="N706" s="231"/>
      <c r="O706" s="231"/>
      <c r="P706" s="231"/>
      <c r="Q706" s="231"/>
      <c r="R706" s="231"/>
      <c r="S706" s="231"/>
      <c r="T706" s="231"/>
      <c r="U706" s="231"/>
      <c r="V706" s="231"/>
      <c r="W706" s="231"/>
      <c r="X706" s="231"/>
      <c r="Y706" s="231"/>
      <c r="Z706" s="231"/>
    </row>
    <row r="707" spans="1:26">
      <c r="A707" s="232"/>
      <c r="B707" s="231"/>
      <c r="C707" s="231"/>
      <c r="D707" s="231"/>
      <c r="E707" s="231"/>
      <c r="F707" s="233"/>
      <c r="G707" s="231"/>
      <c r="H707" s="231"/>
      <c r="I707" s="231"/>
      <c r="J707" s="231"/>
      <c r="K707" s="231"/>
      <c r="L707" s="231"/>
      <c r="M707" s="231"/>
      <c r="N707" s="231"/>
      <c r="O707" s="231"/>
      <c r="P707" s="231"/>
      <c r="Q707" s="231"/>
      <c r="R707" s="231"/>
      <c r="S707" s="231"/>
      <c r="T707" s="231"/>
      <c r="U707" s="231"/>
      <c r="V707" s="231"/>
      <c r="W707" s="231"/>
      <c r="X707" s="231"/>
      <c r="Y707" s="231"/>
      <c r="Z707" s="231"/>
    </row>
    <row r="708" spans="1:26">
      <c r="A708" s="232"/>
      <c r="B708" s="231"/>
      <c r="C708" s="231"/>
      <c r="D708" s="231"/>
      <c r="E708" s="231"/>
      <c r="F708" s="233"/>
      <c r="G708" s="231"/>
      <c r="H708" s="231"/>
      <c r="I708" s="231"/>
      <c r="J708" s="231"/>
      <c r="K708" s="231"/>
      <c r="L708" s="231"/>
      <c r="M708" s="231"/>
      <c r="N708" s="231"/>
      <c r="O708" s="231"/>
      <c r="P708" s="231"/>
      <c r="Q708" s="231"/>
      <c r="R708" s="231"/>
      <c r="S708" s="231"/>
      <c r="T708" s="231"/>
      <c r="U708" s="231"/>
      <c r="V708" s="231"/>
      <c r="W708" s="231"/>
      <c r="X708" s="231"/>
      <c r="Y708" s="231"/>
      <c r="Z708" s="231"/>
    </row>
    <row r="709" spans="1:26">
      <c r="A709" s="232"/>
      <c r="B709" s="231"/>
      <c r="C709" s="231"/>
      <c r="D709" s="231"/>
      <c r="E709" s="231"/>
      <c r="F709" s="233"/>
      <c r="G709" s="231"/>
      <c r="H709" s="231"/>
      <c r="I709" s="231"/>
      <c r="J709" s="231"/>
      <c r="K709" s="231"/>
      <c r="L709" s="231"/>
      <c r="M709" s="231"/>
      <c r="N709" s="231"/>
      <c r="O709" s="231"/>
      <c r="P709" s="231"/>
      <c r="Q709" s="231"/>
      <c r="R709" s="231"/>
      <c r="S709" s="231"/>
      <c r="T709" s="231"/>
      <c r="U709" s="231"/>
      <c r="V709" s="231"/>
      <c r="W709" s="231"/>
      <c r="X709" s="231"/>
      <c r="Y709" s="231"/>
      <c r="Z709" s="231"/>
    </row>
    <row r="710" spans="1:26">
      <c r="A710" s="232"/>
      <c r="B710" s="231"/>
      <c r="C710" s="231"/>
      <c r="D710" s="231"/>
      <c r="E710" s="231"/>
      <c r="F710" s="233"/>
      <c r="G710" s="231"/>
      <c r="H710" s="231"/>
      <c r="I710" s="231"/>
      <c r="J710" s="231"/>
      <c r="K710" s="231"/>
      <c r="L710" s="231"/>
      <c r="M710" s="231"/>
      <c r="N710" s="231"/>
      <c r="O710" s="231"/>
      <c r="P710" s="231"/>
      <c r="Q710" s="231"/>
      <c r="R710" s="231"/>
      <c r="S710" s="231"/>
      <c r="T710" s="231"/>
      <c r="U710" s="231"/>
      <c r="V710" s="231"/>
      <c r="W710" s="231"/>
      <c r="X710" s="231"/>
      <c r="Y710" s="231"/>
      <c r="Z710" s="231"/>
    </row>
    <row r="711" spans="1:26">
      <c r="A711" s="232"/>
      <c r="B711" s="231"/>
      <c r="C711" s="231"/>
      <c r="D711" s="231"/>
      <c r="E711" s="231"/>
      <c r="F711" s="233"/>
      <c r="G711" s="231"/>
      <c r="H711" s="231"/>
      <c r="I711" s="231"/>
      <c r="J711" s="231"/>
      <c r="K711" s="231"/>
      <c r="L711" s="231"/>
      <c r="M711" s="231"/>
      <c r="N711" s="231"/>
      <c r="O711" s="231"/>
      <c r="P711" s="231"/>
      <c r="Q711" s="231"/>
      <c r="R711" s="231"/>
      <c r="S711" s="231"/>
      <c r="T711" s="231"/>
      <c r="U711" s="231"/>
      <c r="V711" s="231"/>
      <c r="W711" s="231"/>
      <c r="X711" s="231"/>
      <c r="Y711" s="231"/>
      <c r="Z711" s="231"/>
    </row>
    <row r="712" spans="1:26">
      <c r="A712" s="232"/>
      <c r="B712" s="231"/>
      <c r="C712" s="231"/>
      <c r="D712" s="231"/>
      <c r="E712" s="231"/>
      <c r="F712" s="233"/>
      <c r="G712" s="231"/>
      <c r="H712" s="231"/>
      <c r="I712" s="231"/>
      <c r="J712" s="231"/>
      <c r="K712" s="231"/>
      <c r="L712" s="231"/>
      <c r="M712" s="231"/>
      <c r="N712" s="231"/>
      <c r="O712" s="231"/>
      <c r="P712" s="231"/>
      <c r="Q712" s="231"/>
      <c r="R712" s="231"/>
      <c r="S712" s="231"/>
      <c r="T712" s="231"/>
      <c r="U712" s="231"/>
      <c r="V712" s="231"/>
      <c r="W712" s="231"/>
      <c r="X712" s="231"/>
      <c r="Y712" s="231"/>
      <c r="Z712" s="231"/>
    </row>
    <row r="713" spans="1:26">
      <c r="A713" s="232"/>
      <c r="B713" s="231"/>
      <c r="C713" s="231"/>
      <c r="D713" s="231"/>
      <c r="E713" s="231"/>
      <c r="F713" s="233"/>
      <c r="G713" s="231"/>
      <c r="H713" s="231"/>
      <c r="I713" s="231"/>
      <c r="J713" s="231"/>
      <c r="K713" s="231"/>
      <c r="L713" s="231"/>
      <c r="M713" s="231"/>
      <c r="N713" s="231"/>
      <c r="O713" s="231"/>
      <c r="P713" s="231"/>
      <c r="Q713" s="231"/>
      <c r="R713" s="231"/>
      <c r="S713" s="231"/>
      <c r="T713" s="231"/>
      <c r="U713" s="231"/>
      <c r="V713" s="231"/>
      <c r="W713" s="231"/>
      <c r="X713" s="231"/>
      <c r="Y713" s="231"/>
      <c r="Z713" s="231"/>
    </row>
    <row r="714" spans="1:26">
      <c r="A714" s="232"/>
      <c r="B714" s="231"/>
      <c r="C714" s="231"/>
      <c r="D714" s="231"/>
      <c r="E714" s="231"/>
      <c r="F714" s="233"/>
      <c r="G714" s="231"/>
      <c r="H714" s="231"/>
      <c r="I714" s="231"/>
      <c r="J714" s="231"/>
      <c r="K714" s="231"/>
      <c r="L714" s="231"/>
      <c r="M714" s="231"/>
      <c r="N714" s="231"/>
      <c r="O714" s="231"/>
      <c r="P714" s="231"/>
      <c r="Q714" s="231"/>
      <c r="R714" s="231"/>
      <c r="S714" s="231"/>
      <c r="T714" s="231"/>
      <c r="U714" s="231"/>
      <c r="V714" s="231"/>
      <c r="W714" s="231"/>
      <c r="X714" s="231"/>
      <c r="Y714" s="231"/>
      <c r="Z714" s="231"/>
    </row>
    <row r="715" spans="1:26">
      <c r="A715" s="232"/>
      <c r="B715" s="231"/>
      <c r="C715" s="231"/>
      <c r="D715" s="231"/>
      <c r="E715" s="231"/>
      <c r="F715" s="233"/>
      <c r="G715" s="231"/>
      <c r="H715" s="231"/>
      <c r="I715" s="231"/>
      <c r="J715" s="231"/>
      <c r="K715" s="231"/>
      <c r="L715" s="231"/>
      <c r="M715" s="231"/>
      <c r="N715" s="231"/>
      <c r="O715" s="231"/>
      <c r="P715" s="231"/>
      <c r="Q715" s="231"/>
      <c r="R715" s="231"/>
      <c r="S715" s="231"/>
      <c r="T715" s="231"/>
      <c r="U715" s="231"/>
      <c r="V715" s="231"/>
      <c r="W715" s="231"/>
      <c r="X715" s="231"/>
      <c r="Y715" s="231"/>
      <c r="Z715" s="231"/>
    </row>
    <row r="716" spans="1:26">
      <c r="A716" s="232"/>
      <c r="B716" s="231"/>
      <c r="C716" s="231"/>
      <c r="D716" s="231"/>
      <c r="E716" s="231"/>
      <c r="F716" s="233"/>
      <c r="G716" s="231"/>
      <c r="H716" s="231"/>
      <c r="I716" s="231"/>
      <c r="J716" s="231"/>
      <c r="K716" s="231"/>
      <c r="L716" s="231"/>
      <c r="M716" s="231"/>
      <c r="N716" s="231"/>
      <c r="O716" s="231"/>
      <c r="P716" s="231"/>
      <c r="Q716" s="231"/>
      <c r="R716" s="231"/>
      <c r="S716" s="231"/>
      <c r="T716" s="231"/>
      <c r="U716" s="231"/>
      <c r="V716" s="231"/>
      <c r="W716" s="231"/>
      <c r="X716" s="231"/>
      <c r="Y716" s="231"/>
      <c r="Z716" s="231"/>
    </row>
    <row r="717" spans="1:26">
      <c r="A717" s="232"/>
      <c r="B717" s="231"/>
      <c r="C717" s="231"/>
      <c r="D717" s="231"/>
      <c r="E717" s="231"/>
      <c r="F717" s="233"/>
      <c r="G717" s="231"/>
      <c r="H717" s="231"/>
      <c r="I717" s="231"/>
      <c r="J717" s="231"/>
      <c r="K717" s="231"/>
      <c r="L717" s="231"/>
      <c r="M717" s="231"/>
      <c r="N717" s="231"/>
      <c r="O717" s="231"/>
      <c r="P717" s="231"/>
      <c r="Q717" s="231"/>
      <c r="R717" s="231"/>
      <c r="S717" s="231"/>
      <c r="T717" s="231"/>
      <c r="U717" s="231"/>
      <c r="V717" s="231"/>
      <c r="W717" s="231"/>
      <c r="X717" s="231"/>
      <c r="Y717" s="231"/>
      <c r="Z717" s="231"/>
    </row>
    <row r="718" spans="1:26">
      <c r="A718" s="232"/>
      <c r="B718" s="231"/>
      <c r="C718" s="231"/>
      <c r="D718" s="231"/>
      <c r="E718" s="231"/>
      <c r="F718" s="233"/>
      <c r="G718" s="231"/>
      <c r="H718" s="231"/>
      <c r="I718" s="231"/>
      <c r="J718" s="231"/>
      <c r="K718" s="231"/>
      <c r="L718" s="231"/>
      <c r="M718" s="231"/>
      <c r="N718" s="231"/>
      <c r="O718" s="231"/>
      <c r="P718" s="231"/>
      <c r="Q718" s="231"/>
      <c r="R718" s="231"/>
      <c r="S718" s="231"/>
      <c r="T718" s="231"/>
      <c r="U718" s="231"/>
      <c r="V718" s="231"/>
      <c r="W718" s="231"/>
      <c r="X718" s="231"/>
      <c r="Y718" s="231"/>
      <c r="Z718" s="231"/>
    </row>
    <row r="719" spans="1:26">
      <c r="A719" s="232"/>
      <c r="B719" s="231"/>
      <c r="C719" s="231"/>
      <c r="D719" s="231"/>
      <c r="E719" s="231"/>
      <c r="F719" s="233"/>
      <c r="G719" s="231"/>
      <c r="H719" s="231"/>
      <c r="I719" s="231"/>
      <c r="J719" s="231"/>
      <c r="K719" s="231"/>
      <c r="L719" s="231"/>
      <c r="M719" s="231"/>
      <c r="N719" s="231"/>
      <c r="O719" s="231"/>
      <c r="P719" s="231"/>
      <c r="Q719" s="231"/>
      <c r="R719" s="231"/>
      <c r="S719" s="231"/>
      <c r="T719" s="231"/>
      <c r="U719" s="231"/>
      <c r="V719" s="231"/>
      <c r="W719" s="231"/>
      <c r="X719" s="231"/>
      <c r="Y719" s="231"/>
      <c r="Z719" s="231"/>
    </row>
    <row r="720" spans="1:26">
      <c r="A720" s="232"/>
      <c r="B720" s="231"/>
      <c r="C720" s="231"/>
      <c r="D720" s="231"/>
      <c r="E720" s="231"/>
      <c r="F720" s="233"/>
      <c r="G720" s="231"/>
      <c r="H720" s="231"/>
      <c r="I720" s="231"/>
      <c r="J720" s="231"/>
      <c r="K720" s="231"/>
      <c r="L720" s="231"/>
      <c r="M720" s="231"/>
      <c r="N720" s="231"/>
      <c r="O720" s="231"/>
      <c r="P720" s="231"/>
      <c r="Q720" s="231"/>
      <c r="R720" s="231"/>
      <c r="S720" s="231"/>
      <c r="T720" s="231"/>
      <c r="U720" s="231"/>
      <c r="V720" s="231"/>
      <c r="W720" s="231"/>
      <c r="X720" s="231"/>
      <c r="Y720" s="231"/>
      <c r="Z720" s="231"/>
    </row>
    <row r="721" spans="1:26">
      <c r="A721" s="232"/>
      <c r="B721" s="231"/>
      <c r="C721" s="231"/>
      <c r="D721" s="231"/>
      <c r="E721" s="231"/>
      <c r="F721" s="233"/>
      <c r="G721" s="231"/>
      <c r="H721" s="231"/>
      <c r="I721" s="231"/>
      <c r="J721" s="231"/>
      <c r="K721" s="231"/>
      <c r="L721" s="231"/>
      <c r="M721" s="231"/>
      <c r="N721" s="231"/>
      <c r="O721" s="231"/>
      <c r="P721" s="231"/>
      <c r="Q721" s="231"/>
      <c r="R721" s="231"/>
      <c r="S721" s="231"/>
      <c r="T721" s="231"/>
      <c r="U721" s="231"/>
      <c r="V721" s="231"/>
      <c r="W721" s="231"/>
      <c r="X721" s="231"/>
      <c r="Y721" s="231"/>
      <c r="Z721" s="231"/>
    </row>
    <row r="722" spans="1:26">
      <c r="A722" s="232"/>
      <c r="B722" s="231"/>
      <c r="C722" s="231"/>
      <c r="D722" s="231"/>
      <c r="E722" s="231"/>
      <c r="F722" s="233"/>
      <c r="G722" s="231"/>
      <c r="H722" s="231"/>
      <c r="I722" s="231"/>
      <c r="J722" s="231"/>
      <c r="K722" s="231"/>
      <c r="L722" s="231"/>
      <c r="M722" s="231"/>
      <c r="N722" s="231"/>
      <c r="O722" s="231"/>
      <c r="P722" s="231"/>
      <c r="Q722" s="231"/>
      <c r="R722" s="231"/>
      <c r="S722" s="231"/>
      <c r="T722" s="231"/>
      <c r="U722" s="231"/>
      <c r="V722" s="231"/>
      <c r="W722" s="231"/>
      <c r="X722" s="231"/>
      <c r="Y722" s="231"/>
      <c r="Z722" s="231"/>
    </row>
    <row r="723" spans="1:26">
      <c r="A723" s="232"/>
      <c r="B723" s="231"/>
      <c r="C723" s="231"/>
      <c r="D723" s="231"/>
      <c r="E723" s="231"/>
      <c r="F723" s="233"/>
      <c r="G723" s="231"/>
      <c r="H723" s="231"/>
      <c r="I723" s="231"/>
      <c r="J723" s="231"/>
      <c r="K723" s="231"/>
      <c r="L723" s="231"/>
      <c r="M723" s="231"/>
      <c r="N723" s="231"/>
      <c r="O723" s="231"/>
      <c r="P723" s="231"/>
      <c r="Q723" s="231"/>
      <c r="R723" s="231"/>
      <c r="S723" s="231"/>
      <c r="T723" s="231"/>
      <c r="U723" s="231"/>
      <c r="V723" s="231"/>
      <c r="W723" s="231"/>
      <c r="X723" s="231"/>
      <c r="Y723" s="231"/>
      <c r="Z723" s="231"/>
    </row>
    <row r="724" spans="1:26">
      <c r="A724" s="232"/>
      <c r="B724" s="231"/>
      <c r="C724" s="231"/>
      <c r="D724" s="231"/>
      <c r="E724" s="231"/>
      <c r="F724" s="233"/>
      <c r="G724" s="231"/>
      <c r="H724" s="231"/>
      <c r="I724" s="231"/>
      <c r="J724" s="231"/>
      <c r="K724" s="231"/>
      <c r="L724" s="231"/>
      <c r="M724" s="231"/>
      <c r="N724" s="231"/>
      <c r="O724" s="231"/>
      <c r="P724" s="231"/>
      <c r="Q724" s="231"/>
      <c r="R724" s="231"/>
      <c r="S724" s="231"/>
      <c r="T724" s="231"/>
      <c r="U724" s="231"/>
      <c r="V724" s="231"/>
      <c r="W724" s="231"/>
      <c r="X724" s="231"/>
      <c r="Y724" s="231"/>
      <c r="Z724" s="231"/>
    </row>
    <row r="725" spans="1:26">
      <c r="A725" s="232"/>
      <c r="B725" s="231"/>
      <c r="C725" s="231"/>
      <c r="D725" s="231"/>
      <c r="E725" s="231"/>
      <c r="F725" s="233"/>
      <c r="G725" s="231"/>
      <c r="H725" s="231"/>
      <c r="I725" s="231"/>
      <c r="J725" s="231"/>
      <c r="K725" s="231"/>
      <c r="L725" s="231"/>
      <c r="M725" s="231"/>
      <c r="N725" s="231"/>
      <c r="O725" s="231"/>
      <c r="P725" s="231"/>
      <c r="Q725" s="231"/>
      <c r="R725" s="231"/>
      <c r="S725" s="231"/>
      <c r="T725" s="231"/>
      <c r="U725" s="231"/>
      <c r="V725" s="231"/>
      <c r="W725" s="231"/>
      <c r="X725" s="231"/>
      <c r="Y725" s="231"/>
      <c r="Z725" s="231"/>
    </row>
    <row r="726" spans="1:26">
      <c r="A726" s="232"/>
      <c r="B726" s="231"/>
      <c r="C726" s="231"/>
      <c r="D726" s="231"/>
      <c r="E726" s="231"/>
      <c r="F726" s="233"/>
      <c r="G726" s="231"/>
      <c r="H726" s="231"/>
      <c r="I726" s="231"/>
      <c r="J726" s="231"/>
      <c r="K726" s="231"/>
      <c r="L726" s="231"/>
      <c r="M726" s="231"/>
      <c r="N726" s="231"/>
      <c r="O726" s="231"/>
      <c r="P726" s="231"/>
      <c r="Q726" s="231"/>
      <c r="R726" s="231"/>
      <c r="S726" s="231"/>
      <c r="T726" s="231"/>
      <c r="U726" s="231"/>
      <c r="V726" s="231"/>
      <c r="W726" s="231"/>
      <c r="X726" s="231"/>
      <c r="Y726" s="231"/>
      <c r="Z726" s="231"/>
    </row>
    <row r="727" spans="1:26">
      <c r="A727" s="232"/>
      <c r="B727" s="231"/>
      <c r="C727" s="231"/>
      <c r="D727" s="231"/>
      <c r="E727" s="231"/>
      <c r="F727" s="233"/>
      <c r="G727" s="231"/>
      <c r="H727" s="231"/>
      <c r="I727" s="231"/>
      <c r="J727" s="231"/>
      <c r="K727" s="231"/>
      <c r="L727" s="231"/>
      <c r="M727" s="231"/>
      <c r="N727" s="231"/>
      <c r="O727" s="231"/>
      <c r="P727" s="231"/>
      <c r="Q727" s="231"/>
      <c r="R727" s="231"/>
      <c r="S727" s="231"/>
      <c r="T727" s="231"/>
      <c r="U727" s="231"/>
      <c r="V727" s="231"/>
      <c r="W727" s="231"/>
      <c r="X727" s="231"/>
      <c r="Y727" s="231"/>
      <c r="Z727" s="231"/>
    </row>
    <row r="728" spans="1:26">
      <c r="A728" s="232"/>
      <c r="B728" s="231"/>
      <c r="C728" s="231"/>
      <c r="D728" s="231"/>
      <c r="E728" s="231"/>
      <c r="F728" s="233"/>
      <c r="G728" s="231"/>
      <c r="H728" s="231"/>
      <c r="I728" s="231"/>
      <c r="J728" s="231"/>
      <c r="K728" s="231"/>
      <c r="L728" s="231"/>
      <c r="M728" s="231"/>
      <c r="N728" s="231"/>
      <c r="O728" s="231"/>
      <c r="P728" s="231"/>
      <c r="Q728" s="231"/>
      <c r="R728" s="231"/>
      <c r="S728" s="231"/>
      <c r="T728" s="231"/>
      <c r="U728" s="231"/>
      <c r="V728" s="231"/>
      <c r="W728" s="231"/>
      <c r="X728" s="231"/>
      <c r="Y728" s="231"/>
      <c r="Z728" s="231"/>
    </row>
    <row r="729" spans="1:26">
      <c r="A729" s="232"/>
      <c r="B729" s="231"/>
      <c r="C729" s="231"/>
      <c r="D729" s="231"/>
      <c r="E729" s="231"/>
      <c r="F729" s="233"/>
      <c r="G729" s="231"/>
      <c r="H729" s="231"/>
      <c r="I729" s="231"/>
      <c r="J729" s="231"/>
      <c r="K729" s="231"/>
      <c r="L729" s="231"/>
      <c r="M729" s="231"/>
      <c r="N729" s="231"/>
      <c r="O729" s="231"/>
      <c r="P729" s="231"/>
      <c r="Q729" s="231"/>
      <c r="R729" s="231"/>
      <c r="S729" s="231"/>
      <c r="T729" s="231"/>
      <c r="U729" s="231"/>
      <c r="V729" s="231"/>
      <c r="W729" s="231"/>
      <c r="X729" s="231"/>
      <c r="Y729" s="231"/>
      <c r="Z729" s="231"/>
    </row>
    <row r="730" spans="1:26">
      <c r="A730" s="232"/>
      <c r="B730" s="231"/>
      <c r="C730" s="231"/>
      <c r="D730" s="231"/>
      <c r="E730" s="231"/>
      <c r="F730" s="233"/>
      <c r="G730" s="231"/>
      <c r="H730" s="231"/>
      <c r="I730" s="231"/>
      <c r="J730" s="231"/>
      <c r="K730" s="231"/>
      <c r="L730" s="231"/>
      <c r="M730" s="231"/>
      <c r="N730" s="231"/>
      <c r="O730" s="231"/>
      <c r="P730" s="231"/>
      <c r="Q730" s="231"/>
      <c r="R730" s="231"/>
      <c r="S730" s="231"/>
      <c r="T730" s="231"/>
      <c r="U730" s="231"/>
      <c r="V730" s="231"/>
      <c r="W730" s="231"/>
      <c r="X730" s="231"/>
      <c r="Y730" s="231"/>
      <c r="Z730" s="231"/>
    </row>
    <row r="731" spans="1:26">
      <c r="A731" s="232"/>
      <c r="B731" s="231"/>
      <c r="C731" s="231"/>
      <c r="D731" s="231"/>
      <c r="E731" s="231"/>
      <c r="F731" s="233"/>
      <c r="G731" s="231"/>
      <c r="H731" s="231"/>
      <c r="I731" s="231"/>
      <c r="J731" s="231"/>
      <c r="K731" s="231"/>
      <c r="L731" s="231"/>
      <c r="M731" s="231"/>
      <c r="N731" s="231"/>
      <c r="O731" s="231"/>
      <c r="P731" s="231"/>
      <c r="Q731" s="231"/>
      <c r="R731" s="231"/>
      <c r="S731" s="231"/>
      <c r="T731" s="231"/>
      <c r="U731" s="231"/>
      <c r="V731" s="231"/>
      <c r="W731" s="231"/>
      <c r="X731" s="231"/>
      <c r="Y731" s="231"/>
      <c r="Z731" s="231"/>
    </row>
    <row r="732" spans="1:26">
      <c r="A732" s="232"/>
      <c r="B732" s="231"/>
      <c r="C732" s="231"/>
      <c r="D732" s="231"/>
      <c r="E732" s="231"/>
      <c r="F732" s="233"/>
      <c r="G732" s="231"/>
      <c r="H732" s="231"/>
      <c r="I732" s="231"/>
      <c r="J732" s="231"/>
      <c r="K732" s="231"/>
      <c r="L732" s="231"/>
      <c r="M732" s="231"/>
      <c r="N732" s="231"/>
      <c r="O732" s="231"/>
      <c r="P732" s="231"/>
      <c r="Q732" s="231"/>
      <c r="R732" s="231"/>
      <c r="S732" s="231"/>
      <c r="T732" s="231"/>
      <c r="U732" s="231"/>
      <c r="V732" s="231"/>
      <c r="W732" s="231"/>
      <c r="X732" s="231"/>
      <c r="Y732" s="231"/>
      <c r="Z732" s="231"/>
    </row>
    <row r="733" spans="1:26">
      <c r="A733" s="232"/>
      <c r="B733" s="231"/>
      <c r="C733" s="231"/>
      <c r="D733" s="231"/>
      <c r="E733" s="231"/>
      <c r="F733" s="233"/>
      <c r="G733" s="231"/>
      <c r="H733" s="231"/>
      <c r="I733" s="231"/>
      <c r="J733" s="231"/>
      <c r="K733" s="231"/>
      <c r="L733" s="231"/>
      <c r="M733" s="231"/>
      <c r="N733" s="231"/>
      <c r="O733" s="231"/>
      <c r="P733" s="231"/>
      <c r="Q733" s="231"/>
      <c r="R733" s="231"/>
      <c r="S733" s="231"/>
      <c r="T733" s="231"/>
      <c r="U733" s="231"/>
      <c r="V733" s="231"/>
      <c r="W733" s="231"/>
      <c r="X733" s="231"/>
      <c r="Y733" s="231"/>
      <c r="Z733" s="231"/>
    </row>
    <row r="734" spans="1:26">
      <c r="A734" s="232"/>
      <c r="B734" s="231"/>
      <c r="C734" s="231"/>
      <c r="D734" s="231"/>
      <c r="E734" s="231"/>
      <c r="F734" s="233"/>
      <c r="G734" s="231"/>
      <c r="H734" s="231"/>
      <c r="I734" s="231"/>
      <c r="J734" s="231"/>
      <c r="K734" s="231"/>
      <c r="L734" s="231"/>
      <c r="M734" s="231"/>
      <c r="N734" s="231"/>
      <c r="O734" s="231"/>
      <c r="P734" s="231"/>
      <c r="Q734" s="231"/>
      <c r="R734" s="231"/>
      <c r="S734" s="231"/>
      <c r="T734" s="231"/>
      <c r="U734" s="231"/>
      <c r="V734" s="231"/>
      <c r="W734" s="231"/>
      <c r="X734" s="231"/>
      <c r="Y734" s="231"/>
      <c r="Z734" s="231"/>
    </row>
    <row r="735" spans="1:26">
      <c r="A735" s="232"/>
      <c r="B735" s="231"/>
      <c r="C735" s="231"/>
      <c r="D735" s="231"/>
      <c r="E735" s="231"/>
      <c r="F735" s="233"/>
      <c r="G735" s="231"/>
      <c r="H735" s="231"/>
      <c r="I735" s="231"/>
      <c r="J735" s="231"/>
      <c r="K735" s="231"/>
      <c r="L735" s="231"/>
      <c r="M735" s="231"/>
      <c r="N735" s="231"/>
      <c r="O735" s="231"/>
      <c r="P735" s="231"/>
      <c r="Q735" s="231"/>
      <c r="R735" s="231"/>
      <c r="S735" s="231"/>
      <c r="T735" s="231"/>
      <c r="U735" s="231"/>
      <c r="V735" s="231"/>
      <c r="W735" s="231"/>
      <c r="X735" s="231"/>
      <c r="Y735" s="231"/>
      <c r="Z735" s="231"/>
    </row>
    <row r="736" spans="1:26">
      <c r="A736" s="232"/>
      <c r="B736" s="231"/>
      <c r="C736" s="231"/>
      <c r="D736" s="231"/>
      <c r="E736" s="231"/>
      <c r="F736" s="233"/>
      <c r="G736" s="231"/>
      <c r="H736" s="231"/>
      <c r="I736" s="231"/>
      <c r="J736" s="231"/>
      <c r="K736" s="231"/>
      <c r="L736" s="231"/>
      <c r="M736" s="231"/>
      <c r="N736" s="231"/>
      <c r="O736" s="231"/>
      <c r="P736" s="231"/>
      <c r="Q736" s="231"/>
      <c r="R736" s="231"/>
      <c r="S736" s="231"/>
      <c r="T736" s="231"/>
      <c r="U736" s="231"/>
      <c r="V736" s="231"/>
      <c r="W736" s="231"/>
      <c r="X736" s="231"/>
      <c r="Y736" s="231"/>
      <c r="Z736" s="231"/>
    </row>
    <row r="737" spans="1:26">
      <c r="A737" s="232"/>
      <c r="B737" s="231"/>
      <c r="C737" s="231"/>
      <c r="D737" s="231"/>
      <c r="E737" s="231"/>
      <c r="F737" s="233"/>
      <c r="G737" s="231"/>
      <c r="H737" s="231"/>
      <c r="I737" s="231"/>
      <c r="J737" s="231"/>
      <c r="K737" s="231"/>
      <c r="L737" s="231"/>
      <c r="M737" s="231"/>
      <c r="N737" s="231"/>
      <c r="O737" s="231"/>
      <c r="P737" s="231"/>
      <c r="Q737" s="231"/>
      <c r="R737" s="231"/>
      <c r="S737" s="231"/>
      <c r="T737" s="231"/>
      <c r="U737" s="231"/>
      <c r="V737" s="231"/>
      <c r="W737" s="231"/>
      <c r="X737" s="231"/>
      <c r="Y737" s="231"/>
      <c r="Z737" s="231"/>
    </row>
    <row r="738" spans="1:26">
      <c r="A738" s="232"/>
      <c r="B738" s="231"/>
      <c r="C738" s="231"/>
      <c r="D738" s="231"/>
      <c r="E738" s="231"/>
      <c r="F738" s="233"/>
      <c r="G738" s="231"/>
      <c r="H738" s="231"/>
      <c r="I738" s="231"/>
      <c r="J738" s="231"/>
      <c r="K738" s="231"/>
      <c r="L738" s="231"/>
      <c r="M738" s="231"/>
      <c r="N738" s="231"/>
      <c r="O738" s="231"/>
      <c r="P738" s="231"/>
      <c r="Q738" s="231"/>
      <c r="R738" s="231"/>
      <c r="S738" s="231"/>
      <c r="T738" s="231"/>
      <c r="U738" s="231"/>
      <c r="V738" s="231"/>
      <c r="W738" s="231"/>
      <c r="X738" s="231"/>
      <c r="Y738" s="231"/>
      <c r="Z738" s="231"/>
    </row>
    <row r="739" spans="1:26">
      <c r="A739" s="232"/>
      <c r="B739" s="231"/>
      <c r="C739" s="231"/>
      <c r="D739" s="231"/>
      <c r="E739" s="231"/>
      <c r="F739" s="233"/>
      <c r="G739" s="231"/>
      <c r="H739" s="231"/>
      <c r="I739" s="231"/>
      <c r="J739" s="231"/>
      <c r="K739" s="231"/>
      <c r="L739" s="231"/>
      <c r="M739" s="231"/>
      <c r="N739" s="231"/>
      <c r="O739" s="231"/>
      <c r="P739" s="231"/>
      <c r="Q739" s="231"/>
      <c r="R739" s="231"/>
      <c r="S739" s="231"/>
      <c r="T739" s="231"/>
      <c r="U739" s="231"/>
      <c r="V739" s="231"/>
      <c r="W739" s="231"/>
      <c r="X739" s="231"/>
      <c r="Y739" s="231"/>
      <c r="Z739" s="231"/>
    </row>
    <row r="740" spans="1:26">
      <c r="A740" s="232"/>
      <c r="B740" s="231"/>
      <c r="C740" s="231"/>
      <c r="D740" s="231"/>
      <c r="E740" s="231"/>
      <c r="F740" s="233"/>
      <c r="G740" s="231"/>
      <c r="H740" s="231"/>
      <c r="I740" s="231"/>
      <c r="J740" s="231"/>
      <c r="K740" s="231"/>
      <c r="L740" s="231"/>
      <c r="M740" s="231"/>
      <c r="N740" s="231"/>
      <c r="O740" s="231"/>
      <c r="P740" s="231"/>
      <c r="Q740" s="231"/>
      <c r="R740" s="231"/>
      <c r="S740" s="231"/>
      <c r="T740" s="231"/>
      <c r="U740" s="231"/>
      <c r="V740" s="231"/>
      <c r="W740" s="231"/>
      <c r="X740" s="231"/>
      <c r="Y740" s="231"/>
      <c r="Z740" s="231"/>
    </row>
    <row r="741" spans="1:26">
      <c r="A741" s="232"/>
      <c r="B741" s="231"/>
      <c r="C741" s="231"/>
      <c r="D741" s="231"/>
      <c r="E741" s="231"/>
      <c r="F741" s="233"/>
      <c r="G741" s="231"/>
      <c r="H741" s="231"/>
      <c r="I741" s="231"/>
      <c r="J741" s="231"/>
      <c r="K741" s="231"/>
      <c r="L741" s="231"/>
      <c r="M741" s="231"/>
      <c r="N741" s="231"/>
      <c r="O741" s="231"/>
      <c r="P741" s="231"/>
      <c r="Q741" s="231"/>
      <c r="R741" s="231"/>
      <c r="S741" s="231"/>
      <c r="T741" s="231"/>
      <c r="U741" s="231"/>
      <c r="V741" s="231"/>
      <c r="W741" s="231"/>
      <c r="X741" s="231"/>
      <c r="Y741" s="231"/>
      <c r="Z741" s="231"/>
    </row>
    <row r="742" spans="1:26">
      <c r="A742" s="232"/>
      <c r="B742" s="231"/>
      <c r="C742" s="231"/>
      <c r="D742" s="231"/>
      <c r="E742" s="231"/>
      <c r="F742" s="233"/>
      <c r="G742" s="231"/>
      <c r="H742" s="231"/>
      <c r="I742" s="231"/>
      <c r="J742" s="231"/>
      <c r="K742" s="231"/>
      <c r="L742" s="231"/>
      <c r="M742" s="231"/>
      <c r="N742" s="231"/>
      <c r="O742" s="231"/>
      <c r="P742" s="231"/>
      <c r="Q742" s="231"/>
      <c r="R742" s="231"/>
      <c r="S742" s="231"/>
      <c r="T742" s="231"/>
      <c r="U742" s="231"/>
      <c r="V742" s="231"/>
      <c r="W742" s="231"/>
      <c r="X742" s="231"/>
      <c r="Y742" s="231"/>
      <c r="Z742" s="231"/>
    </row>
    <row r="743" spans="1:26">
      <c r="A743" s="232"/>
      <c r="B743" s="231"/>
      <c r="C743" s="231"/>
      <c r="D743" s="231"/>
      <c r="E743" s="231"/>
      <c r="F743" s="233"/>
      <c r="G743" s="231"/>
      <c r="H743" s="231"/>
      <c r="I743" s="231"/>
      <c r="J743" s="231"/>
      <c r="K743" s="231"/>
      <c r="L743" s="231"/>
      <c r="M743" s="231"/>
      <c r="N743" s="231"/>
      <c r="O743" s="231"/>
      <c r="P743" s="231"/>
      <c r="Q743" s="231"/>
      <c r="R743" s="231"/>
      <c r="S743" s="231"/>
      <c r="T743" s="231"/>
      <c r="U743" s="231"/>
      <c r="V743" s="231"/>
      <c r="W743" s="231"/>
      <c r="X743" s="231"/>
      <c r="Y743" s="231"/>
      <c r="Z743" s="231"/>
    </row>
    <row r="744" spans="1:26">
      <c r="A744" s="232"/>
      <c r="B744" s="231"/>
      <c r="C744" s="231"/>
      <c r="D744" s="231"/>
      <c r="E744" s="231"/>
      <c r="F744" s="233"/>
      <c r="G744" s="231"/>
      <c r="H744" s="231"/>
      <c r="I744" s="231"/>
      <c r="J744" s="231"/>
      <c r="K744" s="231"/>
      <c r="L744" s="231"/>
      <c r="M744" s="231"/>
      <c r="N744" s="231"/>
      <c r="O744" s="231"/>
      <c r="P744" s="231"/>
      <c r="Q744" s="231"/>
      <c r="R744" s="231"/>
      <c r="S744" s="231"/>
      <c r="T744" s="231"/>
      <c r="U744" s="231"/>
      <c r="V744" s="231"/>
      <c r="W744" s="231"/>
      <c r="X744" s="231"/>
      <c r="Y744" s="231"/>
      <c r="Z744" s="231"/>
    </row>
    <row r="745" spans="1:26">
      <c r="A745" s="232"/>
      <c r="B745" s="231"/>
      <c r="C745" s="231"/>
      <c r="D745" s="231"/>
      <c r="E745" s="231"/>
      <c r="F745" s="233"/>
      <c r="G745" s="231"/>
      <c r="H745" s="231"/>
      <c r="I745" s="231"/>
      <c r="J745" s="231"/>
      <c r="K745" s="231"/>
      <c r="L745" s="231"/>
      <c r="M745" s="231"/>
      <c r="N745" s="231"/>
      <c r="O745" s="231"/>
      <c r="P745" s="231"/>
      <c r="Q745" s="231"/>
      <c r="R745" s="231"/>
      <c r="S745" s="231"/>
      <c r="T745" s="231"/>
      <c r="U745" s="231"/>
      <c r="V745" s="231"/>
      <c r="W745" s="231"/>
      <c r="X745" s="231"/>
      <c r="Y745" s="231"/>
      <c r="Z745" s="231"/>
    </row>
    <row r="746" spans="1:26">
      <c r="A746" s="232"/>
      <c r="B746" s="231"/>
      <c r="C746" s="231"/>
      <c r="D746" s="231"/>
      <c r="E746" s="231"/>
      <c r="F746" s="233"/>
      <c r="G746" s="231"/>
      <c r="H746" s="231"/>
      <c r="I746" s="231"/>
      <c r="J746" s="231"/>
      <c r="K746" s="231"/>
      <c r="L746" s="231"/>
      <c r="M746" s="231"/>
      <c r="N746" s="231"/>
      <c r="O746" s="231"/>
      <c r="P746" s="231"/>
      <c r="Q746" s="231"/>
      <c r="R746" s="231"/>
      <c r="S746" s="231"/>
      <c r="T746" s="231"/>
      <c r="U746" s="231"/>
      <c r="V746" s="231"/>
      <c r="W746" s="231"/>
      <c r="X746" s="231"/>
      <c r="Y746" s="231"/>
      <c r="Z746" s="231"/>
    </row>
    <row r="747" spans="1:26">
      <c r="A747" s="232"/>
      <c r="B747" s="231"/>
      <c r="C747" s="231"/>
      <c r="D747" s="231"/>
      <c r="E747" s="231"/>
      <c r="F747" s="233"/>
      <c r="G747" s="231"/>
      <c r="H747" s="231"/>
      <c r="I747" s="231"/>
      <c r="J747" s="231"/>
      <c r="K747" s="231"/>
      <c r="L747" s="231"/>
      <c r="M747" s="231"/>
      <c r="N747" s="231"/>
      <c r="O747" s="231"/>
      <c r="P747" s="231"/>
      <c r="Q747" s="231"/>
      <c r="R747" s="231"/>
      <c r="S747" s="231"/>
      <c r="T747" s="231"/>
      <c r="U747" s="231"/>
      <c r="V747" s="231"/>
      <c r="W747" s="231"/>
      <c r="X747" s="231"/>
      <c r="Y747" s="231"/>
      <c r="Z747" s="231"/>
    </row>
    <row r="748" spans="1:26">
      <c r="A748" s="232"/>
      <c r="B748" s="231"/>
      <c r="C748" s="231"/>
      <c r="D748" s="231"/>
      <c r="E748" s="231"/>
      <c r="F748" s="233"/>
      <c r="G748" s="231"/>
      <c r="H748" s="231"/>
      <c r="I748" s="231"/>
      <c r="J748" s="231"/>
      <c r="K748" s="231"/>
      <c r="L748" s="231"/>
      <c r="M748" s="231"/>
      <c r="N748" s="231"/>
      <c r="O748" s="231"/>
      <c r="P748" s="231"/>
      <c r="Q748" s="231"/>
      <c r="R748" s="231"/>
      <c r="S748" s="231"/>
      <c r="T748" s="231"/>
      <c r="U748" s="231"/>
      <c r="V748" s="231"/>
      <c r="W748" s="231"/>
      <c r="X748" s="231"/>
      <c r="Y748" s="231"/>
      <c r="Z748" s="231"/>
    </row>
    <row r="749" spans="1:26">
      <c r="A749" s="232"/>
      <c r="B749" s="231"/>
      <c r="C749" s="231"/>
      <c r="D749" s="231"/>
      <c r="E749" s="231"/>
      <c r="F749" s="233"/>
      <c r="G749" s="231"/>
      <c r="H749" s="231"/>
      <c r="I749" s="231"/>
      <c r="J749" s="231"/>
      <c r="K749" s="231"/>
      <c r="L749" s="231"/>
      <c r="M749" s="231"/>
      <c r="N749" s="231"/>
      <c r="O749" s="231"/>
      <c r="P749" s="231"/>
      <c r="Q749" s="231"/>
      <c r="R749" s="231"/>
      <c r="S749" s="231"/>
      <c r="T749" s="231"/>
      <c r="U749" s="231"/>
      <c r="V749" s="231"/>
      <c r="W749" s="231"/>
      <c r="X749" s="231"/>
      <c r="Y749" s="231"/>
      <c r="Z749" s="231"/>
    </row>
    <row r="750" spans="1:26">
      <c r="A750" s="232"/>
      <c r="B750" s="231"/>
      <c r="C750" s="231"/>
      <c r="D750" s="231"/>
      <c r="E750" s="231"/>
      <c r="F750" s="233"/>
      <c r="G750" s="231"/>
      <c r="H750" s="231"/>
      <c r="I750" s="231"/>
      <c r="J750" s="231"/>
      <c r="K750" s="231"/>
      <c r="L750" s="231"/>
      <c r="M750" s="231"/>
      <c r="N750" s="231"/>
      <c r="O750" s="231"/>
      <c r="P750" s="231"/>
      <c r="Q750" s="231"/>
      <c r="R750" s="231"/>
      <c r="S750" s="231"/>
      <c r="T750" s="231"/>
      <c r="U750" s="231"/>
      <c r="V750" s="231"/>
      <c r="W750" s="231"/>
      <c r="X750" s="231"/>
      <c r="Y750" s="231"/>
      <c r="Z750" s="231"/>
    </row>
    <row r="751" spans="1:26">
      <c r="A751" s="232"/>
      <c r="B751" s="231"/>
      <c r="C751" s="231"/>
      <c r="D751" s="231"/>
      <c r="E751" s="231"/>
      <c r="F751" s="233"/>
      <c r="G751" s="231"/>
      <c r="H751" s="231"/>
      <c r="I751" s="231"/>
      <c r="J751" s="231"/>
      <c r="K751" s="231"/>
      <c r="L751" s="231"/>
      <c r="M751" s="231"/>
      <c r="N751" s="231"/>
      <c r="O751" s="231"/>
      <c r="P751" s="231"/>
      <c r="Q751" s="231"/>
      <c r="R751" s="231"/>
      <c r="S751" s="231"/>
      <c r="T751" s="231"/>
      <c r="U751" s="231"/>
      <c r="V751" s="231"/>
      <c r="W751" s="231"/>
      <c r="X751" s="231"/>
      <c r="Y751" s="231"/>
      <c r="Z751" s="231"/>
    </row>
    <row r="752" spans="1:26">
      <c r="A752" s="232"/>
      <c r="B752" s="231"/>
      <c r="C752" s="231"/>
      <c r="D752" s="231"/>
      <c r="E752" s="231"/>
      <c r="F752" s="233"/>
      <c r="G752" s="231"/>
      <c r="H752" s="231"/>
      <c r="I752" s="231"/>
      <c r="J752" s="231"/>
      <c r="K752" s="231"/>
      <c r="L752" s="231"/>
      <c r="M752" s="231"/>
      <c r="N752" s="231"/>
      <c r="O752" s="231"/>
      <c r="P752" s="231"/>
      <c r="Q752" s="231"/>
      <c r="R752" s="231"/>
      <c r="S752" s="231"/>
      <c r="T752" s="231"/>
      <c r="U752" s="231"/>
      <c r="V752" s="231"/>
      <c r="W752" s="231"/>
      <c r="X752" s="231"/>
      <c r="Y752" s="231"/>
      <c r="Z752" s="231"/>
    </row>
    <row r="753" spans="1:26">
      <c r="A753" s="232"/>
      <c r="B753" s="231"/>
      <c r="C753" s="231"/>
      <c r="D753" s="231"/>
      <c r="E753" s="231"/>
      <c r="F753" s="233"/>
      <c r="G753" s="231"/>
      <c r="H753" s="231"/>
      <c r="I753" s="231"/>
      <c r="J753" s="231"/>
      <c r="K753" s="231"/>
      <c r="L753" s="231"/>
      <c r="M753" s="231"/>
      <c r="N753" s="231"/>
      <c r="O753" s="231"/>
      <c r="P753" s="231"/>
      <c r="Q753" s="231"/>
      <c r="R753" s="231"/>
      <c r="S753" s="231"/>
      <c r="T753" s="231"/>
      <c r="U753" s="231"/>
      <c r="V753" s="231"/>
      <c r="W753" s="231"/>
      <c r="X753" s="231"/>
      <c r="Y753" s="231"/>
      <c r="Z753" s="231"/>
    </row>
    <row r="754" spans="1:26">
      <c r="A754" s="232"/>
      <c r="B754" s="231"/>
      <c r="C754" s="231"/>
      <c r="D754" s="231"/>
      <c r="E754" s="231"/>
      <c r="F754" s="233"/>
      <c r="G754" s="231"/>
      <c r="H754" s="231"/>
      <c r="I754" s="231"/>
      <c r="J754" s="231"/>
      <c r="K754" s="231"/>
      <c r="L754" s="231"/>
      <c r="M754" s="231"/>
      <c r="N754" s="231"/>
      <c r="O754" s="231"/>
      <c r="P754" s="231"/>
      <c r="Q754" s="231"/>
      <c r="R754" s="231"/>
      <c r="S754" s="231"/>
      <c r="T754" s="231"/>
      <c r="U754" s="231"/>
      <c r="V754" s="231"/>
      <c r="W754" s="231"/>
      <c r="X754" s="231"/>
      <c r="Y754" s="231"/>
      <c r="Z754" s="231"/>
    </row>
    <row r="755" spans="1:26">
      <c r="A755" s="232"/>
      <c r="B755" s="231"/>
      <c r="C755" s="231"/>
      <c r="D755" s="231"/>
      <c r="E755" s="231"/>
      <c r="F755" s="233"/>
      <c r="G755" s="231"/>
      <c r="H755" s="231"/>
      <c r="I755" s="231"/>
      <c r="J755" s="231"/>
      <c r="K755" s="231"/>
      <c r="L755" s="231"/>
      <c r="M755" s="231"/>
      <c r="N755" s="231"/>
      <c r="O755" s="231"/>
      <c r="P755" s="231"/>
      <c r="Q755" s="231"/>
      <c r="R755" s="231"/>
      <c r="S755" s="231"/>
      <c r="T755" s="231"/>
      <c r="U755" s="231"/>
      <c r="V755" s="231"/>
      <c r="W755" s="231"/>
      <c r="X755" s="231"/>
      <c r="Y755" s="231"/>
      <c r="Z755" s="231"/>
    </row>
    <row r="756" spans="1:26">
      <c r="A756" s="232"/>
      <c r="B756" s="231"/>
      <c r="C756" s="231"/>
      <c r="D756" s="231"/>
      <c r="E756" s="231"/>
      <c r="F756" s="233"/>
      <c r="G756" s="231"/>
      <c r="H756" s="231"/>
      <c r="I756" s="231"/>
      <c r="J756" s="231"/>
      <c r="K756" s="231"/>
      <c r="L756" s="231"/>
      <c r="M756" s="231"/>
      <c r="N756" s="231"/>
      <c r="O756" s="231"/>
      <c r="P756" s="231"/>
      <c r="Q756" s="231"/>
      <c r="R756" s="231"/>
      <c r="S756" s="231"/>
      <c r="T756" s="231"/>
      <c r="U756" s="231"/>
      <c r="V756" s="231"/>
      <c r="W756" s="231"/>
      <c r="X756" s="231"/>
      <c r="Y756" s="231"/>
      <c r="Z756" s="231"/>
    </row>
    <row r="757" spans="1:26">
      <c r="A757" s="232"/>
      <c r="B757" s="231"/>
      <c r="C757" s="231"/>
      <c r="D757" s="231"/>
      <c r="E757" s="231"/>
      <c r="F757" s="233"/>
      <c r="G757" s="231"/>
      <c r="H757" s="231"/>
      <c r="I757" s="231"/>
      <c r="J757" s="231"/>
      <c r="K757" s="231"/>
      <c r="L757" s="231"/>
      <c r="M757" s="231"/>
      <c r="N757" s="231"/>
      <c r="O757" s="231"/>
      <c r="P757" s="231"/>
      <c r="Q757" s="231"/>
      <c r="R757" s="231"/>
      <c r="S757" s="231"/>
      <c r="T757" s="231"/>
      <c r="U757" s="231"/>
      <c r="V757" s="231"/>
      <c r="W757" s="231"/>
      <c r="X757" s="231"/>
      <c r="Y757" s="231"/>
      <c r="Z757" s="231"/>
    </row>
    <row r="758" spans="1:26">
      <c r="A758" s="232"/>
      <c r="B758" s="231"/>
      <c r="C758" s="231"/>
      <c r="D758" s="231"/>
      <c r="E758" s="231"/>
      <c r="F758" s="233"/>
      <c r="G758" s="231"/>
      <c r="H758" s="231"/>
      <c r="I758" s="231"/>
      <c r="J758" s="231"/>
      <c r="K758" s="231"/>
      <c r="L758" s="231"/>
      <c r="M758" s="231"/>
      <c r="N758" s="231"/>
      <c r="O758" s="231"/>
      <c r="P758" s="231"/>
      <c r="Q758" s="231"/>
      <c r="R758" s="231"/>
      <c r="S758" s="231"/>
      <c r="T758" s="231"/>
      <c r="U758" s="231"/>
      <c r="V758" s="231"/>
      <c r="W758" s="231"/>
      <c r="X758" s="231"/>
      <c r="Y758" s="231"/>
      <c r="Z758" s="231"/>
    </row>
    <row r="759" spans="1:26">
      <c r="A759" s="232"/>
      <c r="B759" s="231"/>
      <c r="C759" s="231"/>
      <c r="D759" s="231"/>
      <c r="E759" s="231"/>
      <c r="F759" s="233"/>
      <c r="G759" s="231"/>
      <c r="H759" s="231"/>
      <c r="I759" s="231"/>
      <c r="J759" s="231"/>
      <c r="K759" s="231"/>
      <c r="L759" s="231"/>
      <c r="M759" s="231"/>
      <c r="N759" s="231"/>
      <c r="O759" s="231"/>
      <c r="P759" s="231"/>
      <c r="Q759" s="231"/>
      <c r="R759" s="231"/>
      <c r="S759" s="231"/>
      <c r="T759" s="231"/>
      <c r="U759" s="231"/>
      <c r="V759" s="231"/>
      <c r="W759" s="231"/>
      <c r="X759" s="231"/>
      <c r="Y759" s="231"/>
      <c r="Z759" s="231"/>
    </row>
    <row r="760" spans="1:26">
      <c r="A760" s="232"/>
      <c r="B760" s="231"/>
      <c r="C760" s="231"/>
      <c r="D760" s="231"/>
      <c r="E760" s="231"/>
      <c r="F760" s="233"/>
      <c r="G760" s="231"/>
      <c r="H760" s="231"/>
      <c r="I760" s="231"/>
      <c r="J760" s="231"/>
      <c r="K760" s="231"/>
      <c r="L760" s="231"/>
      <c r="M760" s="231"/>
      <c r="N760" s="231"/>
      <c r="O760" s="231"/>
      <c r="P760" s="231"/>
      <c r="Q760" s="231"/>
      <c r="R760" s="231"/>
      <c r="S760" s="231"/>
      <c r="T760" s="231"/>
      <c r="U760" s="231"/>
      <c r="V760" s="231"/>
      <c r="W760" s="231"/>
      <c r="X760" s="231"/>
      <c r="Y760" s="231"/>
      <c r="Z760" s="231"/>
    </row>
    <row r="761" spans="1:26">
      <c r="A761" s="232"/>
      <c r="B761" s="231"/>
      <c r="C761" s="231"/>
      <c r="D761" s="231"/>
      <c r="E761" s="231"/>
      <c r="F761" s="233"/>
      <c r="G761" s="231"/>
      <c r="H761" s="231"/>
      <c r="I761" s="231"/>
      <c r="J761" s="231"/>
      <c r="K761" s="231"/>
      <c r="L761" s="231"/>
      <c r="M761" s="231"/>
      <c r="N761" s="231"/>
      <c r="O761" s="231"/>
      <c r="P761" s="231"/>
      <c r="Q761" s="231"/>
      <c r="R761" s="231"/>
      <c r="S761" s="231"/>
      <c r="T761" s="231"/>
      <c r="U761" s="231"/>
      <c r="V761" s="231"/>
      <c r="W761" s="231"/>
      <c r="X761" s="231"/>
      <c r="Y761" s="231"/>
      <c r="Z761" s="231"/>
    </row>
    <row r="762" spans="1:26">
      <c r="A762" s="232"/>
      <c r="B762" s="231"/>
      <c r="C762" s="231"/>
      <c r="D762" s="231"/>
      <c r="E762" s="231"/>
      <c r="F762" s="233"/>
      <c r="G762" s="231"/>
      <c r="H762" s="231"/>
      <c r="I762" s="231"/>
      <c r="J762" s="231"/>
      <c r="K762" s="231"/>
      <c r="L762" s="231"/>
      <c r="M762" s="231"/>
      <c r="N762" s="231"/>
      <c r="O762" s="231"/>
      <c r="P762" s="231"/>
      <c r="Q762" s="231"/>
      <c r="R762" s="231"/>
      <c r="S762" s="231"/>
      <c r="T762" s="231"/>
      <c r="U762" s="231"/>
      <c r="V762" s="231"/>
      <c r="W762" s="231"/>
      <c r="X762" s="231"/>
      <c r="Y762" s="231"/>
      <c r="Z762" s="231"/>
    </row>
    <row r="763" spans="1:26">
      <c r="A763" s="232"/>
      <c r="B763" s="231"/>
      <c r="C763" s="231"/>
      <c r="D763" s="231"/>
      <c r="E763" s="231"/>
      <c r="F763" s="233"/>
      <c r="G763" s="231"/>
      <c r="H763" s="231"/>
      <c r="I763" s="231"/>
      <c r="J763" s="231"/>
      <c r="K763" s="231"/>
      <c r="L763" s="231"/>
      <c r="M763" s="231"/>
      <c r="N763" s="231"/>
      <c r="O763" s="231"/>
      <c r="P763" s="231"/>
      <c r="Q763" s="231"/>
      <c r="R763" s="231"/>
      <c r="S763" s="231"/>
      <c r="T763" s="231"/>
      <c r="U763" s="231"/>
      <c r="V763" s="231"/>
      <c r="W763" s="231"/>
      <c r="X763" s="231"/>
      <c r="Y763" s="231"/>
      <c r="Z763" s="231"/>
    </row>
    <row r="764" spans="1:26">
      <c r="A764" s="232"/>
      <c r="B764" s="231"/>
      <c r="C764" s="231"/>
      <c r="D764" s="231"/>
      <c r="E764" s="231"/>
      <c r="F764" s="233"/>
      <c r="G764" s="231"/>
      <c r="H764" s="231"/>
      <c r="I764" s="231"/>
      <c r="J764" s="231"/>
      <c r="K764" s="231"/>
      <c r="L764" s="231"/>
      <c r="M764" s="231"/>
      <c r="N764" s="231"/>
      <c r="O764" s="231"/>
      <c r="P764" s="231"/>
      <c r="Q764" s="231"/>
      <c r="R764" s="231"/>
      <c r="S764" s="231"/>
      <c r="T764" s="231"/>
      <c r="U764" s="231"/>
      <c r="V764" s="231"/>
      <c r="W764" s="231"/>
      <c r="X764" s="231"/>
      <c r="Y764" s="231"/>
      <c r="Z764" s="231"/>
    </row>
    <row r="765" spans="1:26">
      <c r="A765" s="232"/>
      <c r="B765" s="231"/>
      <c r="C765" s="231"/>
      <c r="D765" s="231"/>
      <c r="E765" s="231"/>
      <c r="F765" s="233"/>
      <c r="G765" s="231"/>
      <c r="H765" s="231"/>
      <c r="I765" s="231"/>
      <c r="J765" s="231"/>
      <c r="K765" s="231"/>
      <c r="L765" s="231"/>
      <c r="M765" s="231"/>
      <c r="N765" s="231"/>
      <c r="O765" s="231"/>
      <c r="P765" s="231"/>
      <c r="Q765" s="231"/>
      <c r="R765" s="231"/>
      <c r="S765" s="231"/>
      <c r="T765" s="231"/>
      <c r="U765" s="231"/>
      <c r="V765" s="231"/>
      <c r="W765" s="231"/>
      <c r="X765" s="231"/>
      <c r="Y765" s="231"/>
      <c r="Z765" s="231"/>
    </row>
    <row r="766" spans="1:26">
      <c r="A766" s="232"/>
      <c r="B766" s="231"/>
      <c r="C766" s="231"/>
      <c r="D766" s="231"/>
      <c r="E766" s="231"/>
      <c r="F766" s="233"/>
      <c r="G766" s="231"/>
      <c r="H766" s="231"/>
      <c r="I766" s="231"/>
      <c r="J766" s="231"/>
      <c r="K766" s="231"/>
      <c r="L766" s="231"/>
      <c r="M766" s="231"/>
      <c r="N766" s="231"/>
      <c r="O766" s="231"/>
      <c r="P766" s="231"/>
      <c r="Q766" s="231"/>
      <c r="R766" s="231"/>
      <c r="S766" s="231"/>
      <c r="T766" s="231"/>
      <c r="U766" s="231"/>
      <c r="V766" s="231"/>
      <c r="W766" s="231"/>
      <c r="X766" s="231"/>
      <c r="Y766" s="231"/>
      <c r="Z766" s="231"/>
    </row>
    <row r="767" spans="1:26">
      <c r="A767" s="232"/>
      <c r="B767" s="231"/>
      <c r="C767" s="231"/>
      <c r="D767" s="231"/>
      <c r="E767" s="231"/>
      <c r="F767" s="233"/>
      <c r="G767" s="231"/>
      <c r="H767" s="231"/>
      <c r="I767" s="231"/>
      <c r="J767" s="231"/>
      <c r="K767" s="231"/>
      <c r="L767" s="231"/>
      <c r="M767" s="231"/>
      <c r="N767" s="231"/>
      <c r="O767" s="231"/>
      <c r="P767" s="231"/>
      <c r="Q767" s="231"/>
      <c r="R767" s="231"/>
      <c r="S767" s="231"/>
      <c r="T767" s="231"/>
      <c r="U767" s="231"/>
      <c r="V767" s="231"/>
      <c r="W767" s="231"/>
      <c r="X767" s="231"/>
      <c r="Y767" s="231"/>
      <c r="Z767" s="231"/>
    </row>
    <row r="768" spans="1:26">
      <c r="A768" s="232"/>
      <c r="B768" s="231"/>
      <c r="C768" s="231"/>
      <c r="D768" s="231"/>
      <c r="E768" s="231"/>
      <c r="F768" s="233"/>
      <c r="G768" s="231"/>
      <c r="H768" s="231"/>
      <c r="I768" s="231"/>
      <c r="J768" s="231"/>
      <c r="K768" s="231"/>
      <c r="L768" s="231"/>
      <c r="M768" s="231"/>
      <c r="N768" s="231"/>
      <c r="O768" s="231"/>
      <c r="P768" s="231"/>
      <c r="Q768" s="231"/>
      <c r="R768" s="231"/>
      <c r="S768" s="231"/>
      <c r="T768" s="231"/>
      <c r="U768" s="231"/>
      <c r="V768" s="231"/>
      <c r="W768" s="231"/>
      <c r="X768" s="231"/>
      <c r="Y768" s="231"/>
      <c r="Z768" s="231"/>
    </row>
    <row r="769" spans="1:26">
      <c r="A769" s="232"/>
      <c r="B769" s="231"/>
      <c r="C769" s="231"/>
      <c r="D769" s="231"/>
      <c r="E769" s="231"/>
      <c r="F769" s="233"/>
      <c r="G769" s="231"/>
      <c r="H769" s="231"/>
      <c r="I769" s="231"/>
      <c r="J769" s="231"/>
      <c r="K769" s="231"/>
      <c r="L769" s="231"/>
      <c r="M769" s="231"/>
      <c r="N769" s="231"/>
      <c r="O769" s="231"/>
      <c r="P769" s="231"/>
      <c r="Q769" s="231"/>
      <c r="R769" s="231"/>
      <c r="S769" s="231"/>
      <c r="T769" s="231"/>
      <c r="U769" s="231"/>
      <c r="V769" s="231"/>
      <c r="W769" s="231"/>
      <c r="X769" s="231"/>
      <c r="Y769" s="231"/>
      <c r="Z769" s="231"/>
    </row>
    <row r="770" spans="1:26">
      <c r="A770" s="232"/>
      <c r="B770" s="231"/>
      <c r="C770" s="231"/>
      <c r="D770" s="231"/>
      <c r="E770" s="231"/>
      <c r="F770" s="233"/>
      <c r="G770" s="231"/>
      <c r="H770" s="231"/>
      <c r="I770" s="231"/>
      <c r="J770" s="231"/>
      <c r="K770" s="231"/>
      <c r="L770" s="231"/>
      <c r="M770" s="231"/>
      <c r="N770" s="231"/>
      <c r="O770" s="231"/>
      <c r="P770" s="231"/>
      <c r="Q770" s="231"/>
      <c r="R770" s="231"/>
      <c r="S770" s="231"/>
      <c r="T770" s="231"/>
      <c r="U770" s="231"/>
      <c r="V770" s="231"/>
      <c r="W770" s="231"/>
      <c r="X770" s="231"/>
      <c r="Y770" s="231"/>
      <c r="Z770" s="231"/>
    </row>
    <row r="771" spans="1:26">
      <c r="A771" s="232"/>
      <c r="B771" s="231"/>
      <c r="C771" s="231"/>
      <c r="D771" s="231"/>
      <c r="E771" s="231"/>
      <c r="F771" s="233"/>
      <c r="G771" s="231"/>
      <c r="H771" s="231"/>
      <c r="I771" s="231"/>
      <c r="J771" s="231"/>
      <c r="K771" s="231"/>
      <c r="L771" s="231"/>
      <c r="M771" s="231"/>
      <c r="N771" s="231"/>
      <c r="O771" s="231"/>
      <c r="P771" s="231"/>
      <c r="Q771" s="231"/>
      <c r="R771" s="231"/>
      <c r="S771" s="231"/>
      <c r="T771" s="231"/>
      <c r="U771" s="231"/>
      <c r="V771" s="231"/>
      <c r="W771" s="231"/>
      <c r="X771" s="231"/>
      <c r="Y771" s="231"/>
      <c r="Z771" s="231"/>
    </row>
    <row r="772" spans="1:26">
      <c r="A772" s="232"/>
      <c r="B772" s="231"/>
      <c r="C772" s="231"/>
      <c r="D772" s="231"/>
      <c r="E772" s="231"/>
      <c r="F772" s="233"/>
      <c r="G772" s="231"/>
      <c r="H772" s="231"/>
      <c r="I772" s="231"/>
      <c r="J772" s="231"/>
      <c r="K772" s="231"/>
      <c r="L772" s="231"/>
      <c r="M772" s="231"/>
      <c r="N772" s="231"/>
      <c r="O772" s="231"/>
      <c r="P772" s="231"/>
      <c r="Q772" s="231"/>
      <c r="R772" s="231"/>
      <c r="S772" s="231"/>
      <c r="T772" s="231"/>
      <c r="U772" s="231"/>
      <c r="V772" s="231"/>
      <c r="W772" s="231"/>
      <c r="X772" s="231"/>
      <c r="Y772" s="231"/>
      <c r="Z772" s="231"/>
    </row>
    <row r="773" spans="1:26">
      <c r="A773" s="232"/>
      <c r="B773" s="231"/>
      <c r="C773" s="231"/>
      <c r="D773" s="231"/>
      <c r="E773" s="231"/>
      <c r="F773" s="233"/>
      <c r="G773" s="231"/>
      <c r="H773" s="231"/>
      <c r="I773" s="231"/>
      <c r="J773" s="231"/>
      <c r="K773" s="231"/>
      <c r="L773" s="231"/>
      <c r="M773" s="231"/>
      <c r="N773" s="231"/>
      <c r="O773" s="231"/>
      <c r="P773" s="231"/>
      <c r="Q773" s="231"/>
      <c r="R773" s="231"/>
      <c r="S773" s="231"/>
      <c r="T773" s="231"/>
      <c r="U773" s="231"/>
      <c r="V773" s="231"/>
      <c r="W773" s="231"/>
      <c r="X773" s="231"/>
      <c r="Y773" s="231"/>
      <c r="Z773" s="231"/>
    </row>
    <row r="774" spans="1:26">
      <c r="A774" s="232"/>
      <c r="B774" s="231"/>
      <c r="C774" s="231"/>
      <c r="D774" s="231"/>
      <c r="E774" s="231"/>
      <c r="F774" s="233"/>
      <c r="G774" s="231"/>
      <c r="H774" s="231"/>
      <c r="I774" s="231"/>
      <c r="J774" s="231"/>
      <c r="K774" s="231"/>
      <c r="L774" s="231"/>
      <c r="M774" s="231"/>
      <c r="N774" s="231"/>
      <c r="O774" s="231"/>
      <c r="P774" s="231"/>
      <c r="Q774" s="231"/>
      <c r="R774" s="231"/>
      <c r="S774" s="231"/>
      <c r="T774" s="231"/>
      <c r="U774" s="231"/>
      <c r="V774" s="231"/>
      <c r="W774" s="231"/>
      <c r="X774" s="231"/>
      <c r="Y774" s="231"/>
      <c r="Z774" s="231"/>
    </row>
    <row r="775" spans="1:26">
      <c r="A775" s="232"/>
      <c r="B775" s="231"/>
      <c r="C775" s="231"/>
      <c r="D775" s="231"/>
      <c r="E775" s="231"/>
      <c r="F775" s="233"/>
      <c r="G775" s="231"/>
      <c r="H775" s="231"/>
      <c r="I775" s="231"/>
      <c r="J775" s="231"/>
      <c r="K775" s="231"/>
      <c r="L775" s="231"/>
      <c r="M775" s="231"/>
      <c r="N775" s="231"/>
      <c r="O775" s="231"/>
      <c r="P775" s="231"/>
      <c r="Q775" s="231"/>
      <c r="R775" s="231"/>
      <c r="S775" s="231"/>
      <c r="T775" s="231"/>
      <c r="U775" s="231"/>
      <c r="V775" s="231"/>
      <c r="W775" s="231"/>
      <c r="X775" s="231"/>
      <c r="Y775" s="231"/>
      <c r="Z775" s="231"/>
    </row>
    <row r="776" spans="1:26">
      <c r="A776" s="232"/>
      <c r="B776" s="231"/>
      <c r="C776" s="231"/>
      <c r="D776" s="231"/>
      <c r="E776" s="231"/>
      <c r="F776" s="233"/>
      <c r="G776" s="231"/>
      <c r="H776" s="231"/>
      <c r="I776" s="231"/>
      <c r="J776" s="231"/>
      <c r="K776" s="231"/>
      <c r="L776" s="231"/>
      <c r="M776" s="231"/>
      <c r="N776" s="231"/>
      <c r="O776" s="231"/>
      <c r="P776" s="231"/>
      <c r="Q776" s="231"/>
      <c r="R776" s="231"/>
      <c r="S776" s="231"/>
      <c r="T776" s="231"/>
      <c r="U776" s="231"/>
      <c r="V776" s="231"/>
      <c r="W776" s="231"/>
      <c r="X776" s="231"/>
      <c r="Y776" s="231"/>
      <c r="Z776" s="231"/>
    </row>
    <row r="777" spans="1:26">
      <c r="A777" s="232"/>
      <c r="B777" s="231"/>
      <c r="C777" s="231"/>
      <c r="D777" s="231"/>
      <c r="E777" s="231"/>
      <c r="F777" s="233"/>
      <c r="G777" s="231"/>
      <c r="H777" s="231"/>
      <c r="I777" s="231"/>
      <c r="J777" s="231"/>
      <c r="K777" s="231"/>
      <c r="L777" s="231"/>
      <c r="M777" s="231"/>
      <c r="N777" s="231"/>
      <c r="O777" s="231"/>
      <c r="P777" s="231"/>
      <c r="Q777" s="231"/>
      <c r="R777" s="231"/>
      <c r="S777" s="231"/>
      <c r="T777" s="231"/>
      <c r="U777" s="231"/>
      <c r="V777" s="231"/>
      <c r="W777" s="231"/>
      <c r="X777" s="231"/>
      <c r="Y777" s="231"/>
      <c r="Z777" s="231"/>
    </row>
    <row r="778" spans="1:26">
      <c r="A778" s="232"/>
      <c r="B778" s="231"/>
      <c r="C778" s="231"/>
      <c r="D778" s="231"/>
      <c r="E778" s="231"/>
      <c r="F778" s="233"/>
      <c r="G778" s="231"/>
      <c r="H778" s="231"/>
      <c r="I778" s="231"/>
      <c r="J778" s="231"/>
      <c r="K778" s="231"/>
      <c r="L778" s="231"/>
      <c r="M778" s="231"/>
      <c r="N778" s="231"/>
      <c r="O778" s="231"/>
      <c r="P778" s="231"/>
      <c r="Q778" s="231"/>
      <c r="R778" s="231"/>
      <c r="S778" s="231"/>
      <c r="T778" s="231"/>
      <c r="U778" s="231"/>
      <c r="V778" s="231"/>
      <c r="W778" s="231"/>
      <c r="X778" s="231"/>
      <c r="Y778" s="231"/>
      <c r="Z778" s="231"/>
    </row>
    <row r="779" spans="1:26">
      <c r="A779" s="232"/>
      <c r="B779" s="231"/>
      <c r="C779" s="231"/>
      <c r="D779" s="231"/>
      <c r="E779" s="231"/>
      <c r="F779" s="233"/>
      <c r="G779" s="231"/>
      <c r="H779" s="231"/>
      <c r="I779" s="231"/>
      <c r="J779" s="231"/>
      <c r="K779" s="231"/>
      <c r="L779" s="231"/>
      <c r="M779" s="231"/>
      <c r="N779" s="231"/>
      <c r="O779" s="231"/>
      <c r="P779" s="231"/>
      <c r="Q779" s="231"/>
      <c r="R779" s="231"/>
      <c r="S779" s="231"/>
      <c r="T779" s="231"/>
      <c r="U779" s="231"/>
      <c r="V779" s="231"/>
      <c r="W779" s="231"/>
      <c r="X779" s="231"/>
      <c r="Y779" s="231"/>
      <c r="Z779" s="231"/>
    </row>
    <row r="780" spans="1:26">
      <c r="A780" s="232"/>
      <c r="B780" s="231"/>
      <c r="C780" s="231"/>
      <c r="D780" s="231"/>
      <c r="E780" s="231"/>
      <c r="F780" s="233"/>
      <c r="G780" s="231"/>
      <c r="H780" s="231"/>
      <c r="I780" s="231"/>
      <c r="J780" s="231"/>
      <c r="K780" s="231"/>
      <c r="L780" s="231"/>
      <c r="M780" s="231"/>
      <c r="N780" s="231"/>
      <c r="O780" s="231"/>
      <c r="P780" s="231"/>
      <c r="Q780" s="231"/>
      <c r="R780" s="231"/>
      <c r="S780" s="231"/>
      <c r="T780" s="231"/>
      <c r="U780" s="231"/>
      <c r="V780" s="231"/>
      <c r="W780" s="231"/>
      <c r="X780" s="231"/>
      <c r="Y780" s="231"/>
      <c r="Z780" s="231"/>
    </row>
    <row r="781" spans="1:26">
      <c r="A781" s="232"/>
      <c r="B781" s="231"/>
      <c r="C781" s="231"/>
      <c r="D781" s="231"/>
      <c r="E781" s="231"/>
      <c r="F781" s="233"/>
      <c r="G781" s="231"/>
      <c r="H781" s="231"/>
      <c r="I781" s="231"/>
      <c r="J781" s="231"/>
      <c r="K781" s="231"/>
      <c r="L781" s="231"/>
      <c r="M781" s="231"/>
      <c r="N781" s="231"/>
      <c r="O781" s="231"/>
      <c r="P781" s="231"/>
      <c r="Q781" s="231"/>
      <c r="R781" s="231"/>
      <c r="S781" s="231"/>
      <c r="T781" s="231"/>
      <c r="U781" s="231"/>
      <c r="V781" s="231"/>
      <c r="W781" s="231"/>
      <c r="X781" s="231"/>
      <c r="Y781" s="231"/>
      <c r="Z781" s="231"/>
    </row>
    <row r="782" spans="1:26">
      <c r="A782" s="232"/>
      <c r="B782" s="231"/>
      <c r="C782" s="231"/>
      <c r="D782" s="231"/>
      <c r="E782" s="231"/>
      <c r="F782" s="233"/>
      <c r="G782" s="231"/>
      <c r="H782" s="231"/>
      <c r="I782" s="231"/>
      <c r="J782" s="231"/>
      <c r="K782" s="231"/>
      <c r="L782" s="231"/>
      <c r="M782" s="231"/>
      <c r="N782" s="231"/>
      <c r="O782" s="231"/>
      <c r="P782" s="231"/>
      <c r="Q782" s="231"/>
      <c r="R782" s="231"/>
      <c r="S782" s="231"/>
      <c r="T782" s="231"/>
      <c r="U782" s="231"/>
      <c r="V782" s="231"/>
      <c r="W782" s="231"/>
      <c r="X782" s="231"/>
      <c r="Y782" s="231"/>
      <c r="Z782" s="231"/>
    </row>
    <row r="783" spans="1:26">
      <c r="A783" s="232"/>
      <c r="B783" s="231"/>
      <c r="C783" s="231"/>
      <c r="D783" s="231"/>
      <c r="E783" s="231"/>
      <c r="F783" s="233"/>
      <c r="G783" s="231"/>
      <c r="H783" s="231"/>
      <c r="I783" s="231"/>
      <c r="J783" s="231"/>
      <c r="K783" s="231"/>
      <c r="L783" s="231"/>
      <c r="M783" s="231"/>
      <c r="N783" s="231"/>
      <c r="O783" s="231"/>
      <c r="P783" s="231"/>
      <c r="Q783" s="231"/>
      <c r="R783" s="231"/>
      <c r="S783" s="231"/>
      <c r="T783" s="231"/>
      <c r="U783" s="231"/>
      <c r="V783" s="231"/>
      <c r="W783" s="231"/>
      <c r="X783" s="231"/>
      <c r="Y783" s="231"/>
      <c r="Z783" s="231"/>
    </row>
    <row r="784" spans="1:26">
      <c r="A784" s="232"/>
      <c r="B784" s="231"/>
      <c r="C784" s="231"/>
      <c r="D784" s="231"/>
      <c r="E784" s="231"/>
      <c r="F784" s="233"/>
      <c r="G784" s="231"/>
      <c r="H784" s="231"/>
      <c r="I784" s="231"/>
      <c r="J784" s="231"/>
      <c r="K784" s="231"/>
      <c r="L784" s="231"/>
      <c r="M784" s="231"/>
      <c r="N784" s="231"/>
      <c r="O784" s="231"/>
      <c r="P784" s="231"/>
      <c r="Q784" s="231"/>
      <c r="R784" s="231"/>
      <c r="S784" s="231"/>
      <c r="T784" s="231"/>
      <c r="U784" s="231"/>
      <c r="V784" s="231"/>
      <c r="W784" s="231"/>
      <c r="X784" s="231"/>
      <c r="Y784" s="231"/>
      <c r="Z784" s="231"/>
    </row>
    <row r="785" spans="1:26">
      <c r="A785" s="232"/>
      <c r="B785" s="231"/>
      <c r="C785" s="231"/>
      <c r="D785" s="231"/>
      <c r="E785" s="231"/>
      <c r="F785" s="233"/>
      <c r="G785" s="231"/>
      <c r="H785" s="231"/>
      <c r="I785" s="231"/>
      <c r="J785" s="231"/>
      <c r="K785" s="231"/>
      <c r="L785" s="231"/>
      <c r="M785" s="231"/>
      <c r="N785" s="231"/>
      <c r="O785" s="231"/>
      <c r="P785" s="231"/>
      <c r="Q785" s="231"/>
      <c r="R785" s="231"/>
      <c r="S785" s="231"/>
      <c r="T785" s="231"/>
      <c r="U785" s="231"/>
      <c r="V785" s="231"/>
      <c r="W785" s="231"/>
      <c r="X785" s="231"/>
      <c r="Y785" s="231"/>
      <c r="Z785" s="231"/>
    </row>
    <row r="786" spans="1:26">
      <c r="A786" s="232"/>
      <c r="B786" s="231"/>
      <c r="C786" s="231"/>
      <c r="D786" s="231"/>
      <c r="E786" s="231"/>
      <c r="F786" s="233"/>
      <c r="G786" s="231"/>
      <c r="H786" s="231"/>
      <c r="I786" s="231"/>
      <c r="J786" s="231"/>
      <c r="K786" s="231"/>
      <c r="L786" s="231"/>
      <c r="M786" s="231"/>
      <c r="N786" s="231"/>
      <c r="O786" s="231"/>
      <c r="P786" s="231"/>
      <c r="Q786" s="231"/>
      <c r="R786" s="231"/>
      <c r="S786" s="231"/>
      <c r="T786" s="231"/>
      <c r="U786" s="231"/>
      <c r="V786" s="231"/>
      <c r="W786" s="231"/>
      <c r="X786" s="231"/>
      <c r="Y786" s="231"/>
      <c r="Z786" s="231"/>
    </row>
    <row r="787" spans="1:26">
      <c r="A787" s="232"/>
      <c r="B787" s="231"/>
      <c r="C787" s="231"/>
      <c r="D787" s="231"/>
      <c r="E787" s="231"/>
      <c r="F787" s="233"/>
      <c r="G787" s="231"/>
      <c r="H787" s="231"/>
      <c r="I787" s="231"/>
      <c r="J787" s="231"/>
      <c r="K787" s="231"/>
      <c r="L787" s="231"/>
      <c r="M787" s="231"/>
      <c r="N787" s="231"/>
      <c r="O787" s="231"/>
      <c r="P787" s="231"/>
      <c r="Q787" s="231"/>
      <c r="R787" s="231"/>
      <c r="S787" s="231"/>
      <c r="T787" s="231"/>
      <c r="U787" s="231"/>
      <c r="V787" s="231"/>
      <c r="W787" s="231"/>
      <c r="X787" s="231"/>
      <c r="Y787" s="231"/>
      <c r="Z787" s="231"/>
    </row>
    <row r="788" spans="1:26">
      <c r="A788" s="232"/>
      <c r="B788" s="231"/>
      <c r="C788" s="231"/>
      <c r="D788" s="231"/>
      <c r="E788" s="231"/>
      <c r="F788" s="233"/>
      <c r="G788" s="231"/>
      <c r="H788" s="231"/>
      <c r="I788" s="231"/>
      <c r="J788" s="231"/>
      <c r="K788" s="231"/>
      <c r="L788" s="231"/>
      <c r="M788" s="231"/>
      <c r="N788" s="231"/>
      <c r="O788" s="231"/>
      <c r="P788" s="231"/>
      <c r="Q788" s="231"/>
      <c r="R788" s="231"/>
      <c r="S788" s="231"/>
      <c r="T788" s="231"/>
      <c r="U788" s="231"/>
      <c r="V788" s="231"/>
      <c r="W788" s="231"/>
      <c r="X788" s="231"/>
      <c r="Y788" s="231"/>
      <c r="Z788" s="231"/>
    </row>
    <row r="789" spans="1:26">
      <c r="A789" s="232"/>
      <c r="B789" s="231"/>
      <c r="C789" s="231"/>
      <c r="D789" s="231"/>
      <c r="E789" s="231"/>
      <c r="F789" s="233"/>
      <c r="G789" s="231"/>
      <c r="H789" s="231"/>
      <c r="I789" s="231"/>
      <c r="J789" s="231"/>
      <c r="K789" s="231"/>
      <c r="L789" s="231"/>
      <c r="M789" s="231"/>
      <c r="N789" s="231"/>
      <c r="O789" s="231"/>
      <c r="P789" s="231"/>
      <c r="Q789" s="231"/>
      <c r="R789" s="231"/>
      <c r="S789" s="231"/>
      <c r="T789" s="231"/>
      <c r="U789" s="231"/>
      <c r="V789" s="231"/>
      <c r="W789" s="231"/>
      <c r="X789" s="231"/>
      <c r="Y789" s="231"/>
      <c r="Z789" s="231"/>
    </row>
    <row r="790" spans="1:26">
      <c r="A790" s="232"/>
      <c r="B790" s="231"/>
      <c r="C790" s="231"/>
      <c r="D790" s="231"/>
      <c r="E790" s="231"/>
      <c r="F790" s="233"/>
      <c r="G790" s="231"/>
      <c r="H790" s="231"/>
      <c r="I790" s="231"/>
      <c r="J790" s="231"/>
      <c r="K790" s="231"/>
      <c r="L790" s="231"/>
      <c r="M790" s="231"/>
      <c r="N790" s="231"/>
      <c r="O790" s="231"/>
      <c r="P790" s="231"/>
      <c r="Q790" s="231"/>
      <c r="R790" s="231"/>
      <c r="S790" s="231"/>
      <c r="T790" s="231"/>
      <c r="U790" s="231"/>
      <c r="V790" s="231"/>
      <c r="W790" s="231"/>
      <c r="X790" s="231"/>
      <c r="Y790" s="231"/>
      <c r="Z790" s="231"/>
    </row>
    <row r="791" spans="1:26">
      <c r="A791" s="232"/>
      <c r="B791" s="231"/>
      <c r="C791" s="231"/>
      <c r="D791" s="231"/>
      <c r="E791" s="231"/>
      <c r="F791" s="233"/>
      <c r="G791" s="231"/>
      <c r="H791" s="231"/>
      <c r="I791" s="231"/>
      <c r="J791" s="231"/>
      <c r="K791" s="231"/>
      <c r="L791" s="231"/>
      <c r="M791" s="231"/>
      <c r="N791" s="231"/>
      <c r="O791" s="231"/>
      <c r="P791" s="231"/>
      <c r="Q791" s="231"/>
      <c r="R791" s="231"/>
      <c r="S791" s="231"/>
      <c r="T791" s="231"/>
      <c r="U791" s="231"/>
      <c r="V791" s="231"/>
      <c r="W791" s="231"/>
      <c r="X791" s="231"/>
      <c r="Y791" s="231"/>
      <c r="Z791" s="231"/>
    </row>
    <row r="792" spans="1:26">
      <c r="A792" s="232"/>
      <c r="B792" s="231"/>
      <c r="C792" s="231"/>
      <c r="D792" s="231"/>
      <c r="E792" s="231"/>
      <c r="F792" s="233"/>
      <c r="G792" s="231"/>
      <c r="H792" s="231"/>
      <c r="I792" s="231"/>
      <c r="J792" s="231"/>
      <c r="K792" s="231"/>
      <c r="L792" s="231"/>
      <c r="M792" s="231"/>
      <c r="N792" s="231"/>
      <c r="O792" s="231"/>
      <c r="P792" s="231"/>
      <c r="Q792" s="231"/>
      <c r="R792" s="231"/>
      <c r="S792" s="231"/>
      <c r="T792" s="231"/>
      <c r="U792" s="231"/>
      <c r="V792" s="231"/>
      <c r="W792" s="231"/>
      <c r="X792" s="231"/>
      <c r="Y792" s="231"/>
      <c r="Z792" s="231"/>
    </row>
    <row r="793" spans="1:26">
      <c r="A793" s="232"/>
      <c r="B793" s="231"/>
      <c r="C793" s="231"/>
      <c r="D793" s="231"/>
      <c r="E793" s="231"/>
      <c r="F793" s="233"/>
      <c r="G793" s="231"/>
      <c r="H793" s="231"/>
      <c r="I793" s="231"/>
      <c r="J793" s="231"/>
      <c r="K793" s="231"/>
      <c r="L793" s="231"/>
      <c r="M793" s="231"/>
      <c r="N793" s="231"/>
      <c r="O793" s="231"/>
      <c r="P793" s="231"/>
      <c r="Q793" s="231"/>
      <c r="R793" s="231"/>
      <c r="S793" s="231"/>
      <c r="T793" s="231"/>
      <c r="U793" s="231"/>
      <c r="V793" s="231"/>
      <c r="W793" s="231"/>
      <c r="X793" s="231"/>
      <c r="Y793" s="231"/>
      <c r="Z793" s="231"/>
    </row>
    <row r="794" spans="1:26">
      <c r="A794" s="232"/>
      <c r="B794" s="231"/>
      <c r="C794" s="231"/>
      <c r="D794" s="231"/>
      <c r="E794" s="231"/>
      <c r="F794" s="233"/>
      <c r="G794" s="231"/>
      <c r="H794" s="231"/>
      <c r="I794" s="231"/>
      <c r="J794" s="231"/>
      <c r="K794" s="231"/>
      <c r="L794" s="231"/>
      <c r="M794" s="231"/>
      <c r="N794" s="231"/>
      <c r="O794" s="231"/>
      <c r="P794" s="231"/>
      <c r="Q794" s="231"/>
      <c r="R794" s="231"/>
      <c r="S794" s="231"/>
      <c r="T794" s="231"/>
      <c r="U794" s="231"/>
      <c r="V794" s="231"/>
      <c r="W794" s="231"/>
      <c r="X794" s="231"/>
      <c r="Y794" s="231"/>
      <c r="Z794" s="231"/>
    </row>
    <row r="795" spans="1:26">
      <c r="A795" s="232"/>
      <c r="B795" s="231"/>
      <c r="C795" s="231"/>
      <c r="D795" s="231"/>
      <c r="E795" s="231"/>
      <c r="F795" s="233"/>
      <c r="G795" s="231"/>
      <c r="H795" s="231"/>
      <c r="I795" s="231"/>
      <c r="J795" s="231"/>
      <c r="K795" s="231"/>
      <c r="L795" s="231"/>
      <c r="M795" s="231"/>
      <c r="N795" s="231"/>
      <c r="O795" s="231"/>
      <c r="P795" s="231"/>
      <c r="Q795" s="231"/>
      <c r="R795" s="231"/>
      <c r="S795" s="231"/>
      <c r="T795" s="231"/>
      <c r="U795" s="231"/>
      <c r="V795" s="231"/>
      <c r="W795" s="231"/>
      <c r="X795" s="231"/>
      <c r="Y795" s="231"/>
      <c r="Z795" s="231"/>
    </row>
    <row r="796" spans="1:26">
      <c r="A796" s="232"/>
      <c r="B796" s="231"/>
      <c r="C796" s="231"/>
      <c r="D796" s="231"/>
      <c r="E796" s="231"/>
      <c r="F796" s="233"/>
      <c r="G796" s="231"/>
      <c r="H796" s="231"/>
      <c r="I796" s="231"/>
      <c r="J796" s="231"/>
      <c r="K796" s="231"/>
      <c r="L796" s="231"/>
      <c r="M796" s="231"/>
      <c r="N796" s="231"/>
      <c r="O796" s="231"/>
      <c r="P796" s="231"/>
      <c r="Q796" s="231"/>
      <c r="R796" s="231"/>
      <c r="S796" s="231"/>
      <c r="T796" s="231"/>
      <c r="U796" s="231"/>
      <c r="V796" s="231"/>
      <c r="W796" s="231"/>
      <c r="X796" s="231"/>
      <c r="Y796" s="231"/>
      <c r="Z796" s="231"/>
    </row>
    <row r="797" spans="1:26">
      <c r="A797" s="232"/>
      <c r="B797" s="231"/>
      <c r="C797" s="231"/>
      <c r="D797" s="231"/>
      <c r="E797" s="231"/>
      <c r="F797" s="233"/>
      <c r="G797" s="231"/>
      <c r="H797" s="231"/>
      <c r="I797" s="231"/>
      <c r="J797" s="231"/>
      <c r="K797" s="231"/>
      <c r="L797" s="231"/>
      <c r="M797" s="231"/>
      <c r="N797" s="231"/>
      <c r="O797" s="231"/>
      <c r="P797" s="231"/>
      <c r="Q797" s="231"/>
      <c r="R797" s="231"/>
      <c r="S797" s="231"/>
      <c r="T797" s="231"/>
      <c r="U797" s="231"/>
      <c r="V797" s="231"/>
      <c r="W797" s="231"/>
      <c r="X797" s="231"/>
      <c r="Y797" s="231"/>
      <c r="Z797" s="231"/>
    </row>
    <row r="798" spans="1:26">
      <c r="A798" s="232"/>
      <c r="B798" s="231"/>
      <c r="C798" s="231"/>
      <c r="D798" s="231"/>
      <c r="E798" s="231"/>
      <c r="F798" s="233"/>
      <c r="G798" s="231"/>
      <c r="H798" s="231"/>
      <c r="I798" s="231"/>
      <c r="J798" s="231"/>
      <c r="K798" s="231"/>
      <c r="L798" s="231"/>
      <c r="M798" s="231"/>
      <c r="N798" s="231"/>
      <c r="O798" s="231"/>
      <c r="P798" s="231"/>
      <c r="Q798" s="231"/>
      <c r="R798" s="231"/>
      <c r="S798" s="231"/>
      <c r="T798" s="231"/>
      <c r="U798" s="231"/>
      <c r="V798" s="231"/>
      <c r="W798" s="231"/>
      <c r="X798" s="231"/>
      <c r="Y798" s="231"/>
      <c r="Z798" s="231"/>
    </row>
    <row r="799" spans="1:26">
      <c r="A799" s="232"/>
      <c r="B799" s="231"/>
      <c r="C799" s="231"/>
      <c r="D799" s="231"/>
      <c r="E799" s="231"/>
      <c r="F799" s="233"/>
      <c r="G799" s="231"/>
      <c r="H799" s="231"/>
      <c r="I799" s="231"/>
      <c r="J799" s="231"/>
      <c r="K799" s="231"/>
      <c r="L799" s="231"/>
      <c r="M799" s="231"/>
      <c r="N799" s="231"/>
      <c r="O799" s="231"/>
      <c r="P799" s="231"/>
      <c r="Q799" s="231"/>
      <c r="R799" s="231"/>
      <c r="S799" s="231"/>
      <c r="T799" s="231"/>
      <c r="U799" s="231"/>
      <c r="V799" s="231"/>
      <c r="W799" s="231"/>
      <c r="X799" s="231"/>
      <c r="Y799" s="231"/>
      <c r="Z799" s="231"/>
    </row>
    <row r="800" spans="1:26">
      <c r="A800" s="232"/>
      <c r="B800" s="231"/>
      <c r="C800" s="231"/>
      <c r="D800" s="231"/>
      <c r="E800" s="231"/>
      <c r="F800" s="233"/>
      <c r="G800" s="231"/>
      <c r="H800" s="231"/>
      <c r="I800" s="231"/>
      <c r="J800" s="231"/>
      <c r="K800" s="231"/>
      <c r="L800" s="231"/>
      <c r="M800" s="231"/>
      <c r="N800" s="231"/>
      <c r="O800" s="231"/>
      <c r="P800" s="231"/>
      <c r="Q800" s="231"/>
      <c r="R800" s="231"/>
      <c r="S800" s="231"/>
      <c r="T800" s="231"/>
      <c r="U800" s="231"/>
      <c r="V800" s="231"/>
      <c r="W800" s="231"/>
      <c r="X800" s="231"/>
      <c r="Y800" s="231"/>
      <c r="Z800" s="231"/>
    </row>
    <row r="801" spans="1:26">
      <c r="A801" s="232"/>
      <c r="B801" s="231"/>
      <c r="C801" s="231"/>
      <c r="D801" s="231"/>
      <c r="E801" s="231"/>
      <c r="F801" s="233"/>
      <c r="G801" s="231"/>
      <c r="H801" s="231"/>
      <c r="I801" s="231"/>
      <c r="J801" s="231"/>
      <c r="K801" s="231"/>
      <c r="L801" s="231"/>
      <c r="M801" s="231"/>
      <c r="N801" s="231"/>
      <c r="O801" s="231"/>
      <c r="P801" s="231"/>
      <c r="Q801" s="231"/>
      <c r="R801" s="231"/>
      <c r="S801" s="231"/>
      <c r="T801" s="231"/>
      <c r="U801" s="231"/>
      <c r="V801" s="231"/>
      <c r="W801" s="231"/>
      <c r="X801" s="231"/>
      <c r="Y801" s="231"/>
      <c r="Z801" s="231"/>
    </row>
    <row r="802" spans="1:26">
      <c r="A802" s="232"/>
      <c r="B802" s="231"/>
      <c r="C802" s="231"/>
      <c r="D802" s="231"/>
      <c r="E802" s="231"/>
      <c r="F802" s="233"/>
      <c r="G802" s="231"/>
      <c r="H802" s="231"/>
      <c r="I802" s="231"/>
      <c r="J802" s="231"/>
      <c r="K802" s="231"/>
      <c r="L802" s="231"/>
      <c r="M802" s="231"/>
      <c r="N802" s="231"/>
      <c r="O802" s="231"/>
      <c r="P802" s="231"/>
      <c r="Q802" s="231"/>
      <c r="R802" s="231"/>
      <c r="S802" s="231"/>
      <c r="T802" s="231"/>
      <c r="U802" s="231"/>
      <c r="V802" s="231"/>
      <c r="W802" s="231"/>
      <c r="X802" s="231"/>
      <c r="Y802" s="231"/>
      <c r="Z802" s="231"/>
    </row>
    <row r="803" spans="1:26">
      <c r="A803" s="232"/>
      <c r="B803" s="231"/>
      <c r="C803" s="231"/>
      <c r="D803" s="231"/>
      <c r="E803" s="231"/>
      <c r="F803" s="233"/>
      <c r="G803" s="231"/>
      <c r="H803" s="231"/>
      <c r="I803" s="231"/>
      <c r="J803" s="231"/>
      <c r="K803" s="231"/>
      <c r="L803" s="231"/>
      <c r="M803" s="231"/>
      <c r="N803" s="231"/>
      <c r="O803" s="231"/>
      <c r="P803" s="231"/>
      <c r="Q803" s="231"/>
      <c r="R803" s="231"/>
      <c r="S803" s="231"/>
      <c r="T803" s="231"/>
      <c r="U803" s="231"/>
      <c r="V803" s="231"/>
      <c r="W803" s="231"/>
      <c r="X803" s="231"/>
      <c r="Y803" s="231"/>
      <c r="Z803" s="231"/>
    </row>
    <row r="804" spans="1:26">
      <c r="A804" s="232"/>
      <c r="B804" s="231"/>
      <c r="C804" s="231"/>
      <c r="D804" s="231"/>
      <c r="E804" s="231"/>
      <c r="F804" s="233"/>
      <c r="G804" s="231"/>
      <c r="H804" s="231"/>
      <c r="I804" s="231"/>
      <c r="J804" s="231"/>
      <c r="K804" s="231"/>
      <c r="L804" s="231"/>
      <c r="M804" s="231"/>
      <c r="N804" s="231"/>
      <c r="O804" s="231"/>
      <c r="P804" s="231"/>
      <c r="Q804" s="231"/>
      <c r="R804" s="231"/>
      <c r="S804" s="231"/>
      <c r="T804" s="231"/>
      <c r="U804" s="231"/>
      <c r="V804" s="231"/>
      <c r="W804" s="231"/>
      <c r="X804" s="231"/>
      <c r="Y804" s="231"/>
      <c r="Z804" s="231"/>
    </row>
    <row r="805" spans="1:26">
      <c r="A805" s="232"/>
      <c r="B805" s="231"/>
      <c r="C805" s="231"/>
      <c r="D805" s="231"/>
      <c r="E805" s="231"/>
      <c r="F805" s="233"/>
      <c r="G805" s="231"/>
      <c r="H805" s="231"/>
      <c r="I805" s="231"/>
      <c r="J805" s="231"/>
      <c r="K805" s="231"/>
      <c r="L805" s="231"/>
      <c r="M805" s="231"/>
      <c r="N805" s="231"/>
      <c r="O805" s="231"/>
      <c r="P805" s="231"/>
      <c r="Q805" s="231"/>
      <c r="R805" s="231"/>
      <c r="S805" s="231"/>
      <c r="T805" s="231"/>
      <c r="U805" s="231"/>
      <c r="V805" s="231"/>
      <c r="W805" s="231"/>
      <c r="X805" s="231"/>
      <c r="Y805" s="231"/>
      <c r="Z805" s="231"/>
    </row>
    <row r="806" spans="1:26">
      <c r="A806" s="232"/>
      <c r="B806" s="231"/>
      <c r="C806" s="231"/>
      <c r="D806" s="231"/>
      <c r="E806" s="231"/>
      <c r="F806" s="233"/>
      <c r="G806" s="231"/>
      <c r="H806" s="231"/>
      <c r="I806" s="231"/>
      <c r="J806" s="231"/>
      <c r="K806" s="231"/>
      <c r="L806" s="231"/>
      <c r="M806" s="231"/>
      <c r="N806" s="231"/>
      <c r="O806" s="231"/>
      <c r="P806" s="231"/>
      <c r="Q806" s="231"/>
      <c r="R806" s="231"/>
      <c r="S806" s="231"/>
      <c r="T806" s="231"/>
      <c r="U806" s="231"/>
      <c r="V806" s="231"/>
      <c r="W806" s="231"/>
      <c r="X806" s="231"/>
      <c r="Y806" s="231"/>
      <c r="Z806" s="231"/>
    </row>
    <row r="807" spans="1:26">
      <c r="A807" s="232"/>
      <c r="B807" s="231"/>
      <c r="C807" s="231"/>
      <c r="D807" s="231"/>
      <c r="E807" s="231"/>
      <c r="F807" s="233"/>
      <c r="G807" s="231"/>
      <c r="H807" s="231"/>
      <c r="I807" s="231"/>
      <c r="J807" s="231"/>
      <c r="K807" s="231"/>
      <c r="L807" s="231"/>
      <c r="M807" s="231"/>
      <c r="N807" s="231"/>
      <c r="O807" s="231"/>
      <c r="P807" s="231"/>
      <c r="Q807" s="231"/>
      <c r="R807" s="231"/>
      <c r="S807" s="231"/>
      <c r="T807" s="231"/>
      <c r="U807" s="231"/>
      <c r="V807" s="231"/>
      <c r="W807" s="231"/>
      <c r="X807" s="231"/>
      <c r="Y807" s="231"/>
      <c r="Z807" s="231"/>
    </row>
    <row r="808" spans="1:26">
      <c r="A808" s="232"/>
      <c r="B808" s="231"/>
      <c r="C808" s="231"/>
      <c r="D808" s="231"/>
      <c r="E808" s="231"/>
      <c r="F808" s="233"/>
      <c r="G808" s="231"/>
      <c r="H808" s="231"/>
      <c r="I808" s="231"/>
      <c r="J808" s="231"/>
      <c r="K808" s="231"/>
      <c r="L808" s="231"/>
      <c r="M808" s="231"/>
      <c r="N808" s="231"/>
      <c r="O808" s="231"/>
      <c r="P808" s="231"/>
      <c r="Q808" s="231"/>
      <c r="R808" s="231"/>
      <c r="S808" s="231"/>
      <c r="T808" s="231"/>
      <c r="U808" s="231"/>
      <c r="V808" s="231"/>
      <c r="W808" s="231"/>
      <c r="X808" s="231"/>
      <c r="Y808" s="231"/>
      <c r="Z808" s="231"/>
    </row>
    <row r="809" spans="1:26">
      <c r="A809" s="232"/>
      <c r="B809" s="231"/>
      <c r="C809" s="231"/>
      <c r="D809" s="231"/>
      <c r="E809" s="231"/>
      <c r="F809" s="233"/>
      <c r="G809" s="231"/>
      <c r="H809" s="231"/>
      <c r="I809" s="231"/>
      <c r="J809" s="231"/>
      <c r="K809" s="231"/>
      <c r="L809" s="231"/>
      <c r="M809" s="231"/>
      <c r="N809" s="231"/>
      <c r="O809" s="231"/>
      <c r="P809" s="231"/>
      <c r="Q809" s="231"/>
      <c r="R809" s="231"/>
      <c r="S809" s="231"/>
      <c r="T809" s="231"/>
      <c r="U809" s="231"/>
      <c r="V809" s="231"/>
      <c r="W809" s="231"/>
      <c r="X809" s="231"/>
      <c r="Y809" s="231"/>
      <c r="Z809" s="231"/>
    </row>
    <row r="810" spans="1:26">
      <c r="A810" s="232"/>
      <c r="B810" s="231"/>
      <c r="C810" s="231"/>
      <c r="D810" s="231"/>
      <c r="E810" s="231"/>
      <c r="F810" s="233"/>
      <c r="G810" s="231"/>
      <c r="H810" s="231"/>
      <c r="I810" s="231"/>
      <c r="J810" s="231"/>
      <c r="K810" s="231"/>
      <c r="L810" s="231"/>
      <c r="M810" s="231"/>
      <c r="N810" s="231"/>
      <c r="O810" s="231"/>
      <c r="P810" s="231"/>
      <c r="Q810" s="231"/>
      <c r="R810" s="231"/>
      <c r="S810" s="231"/>
      <c r="T810" s="231"/>
      <c r="U810" s="231"/>
      <c r="V810" s="231"/>
      <c r="W810" s="231"/>
      <c r="X810" s="231"/>
      <c r="Y810" s="231"/>
      <c r="Z810" s="231"/>
    </row>
    <row r="811" spans="1:26">
      <c r="A811" s="232"/>
      <c r="B811" s="231"/>
      <c r="C811" s="231"/>
      <c r="D811" s="231"/>
      <c r="E811" s="231"/>
      <c r="F811" s="233"/>
      <c r="G811" s="231"/>
      <c r="H811" s="231"/>
      <c r="I811" s="231"/>
      <c r="J811" s="231"/>
      <c r="K811" s="231"/>
      <c r="L811" s="231"/>
      <c r="M811" s="231"/>
      <c r="N811" s="231"/>
      <c r="O811" s="231"/>
      <c r="P811" s="231"/>
      <c r="Q811" s="231"/>
      <c r="R811" s="231"/>
      <c r="S811" s="231"/>
      <c r="T811" s="231"/>
      <c r="U811" s="231"/>
      <c r="V811" s="231"/>
      <c r="W811" s="231"/>
      <c r="X811" s="231"/>
      <c r="Y811" s="231"/>
      <c r="Z811" s="231"/>
    </row>
    <row r="812" spans="1:26">
      <c r="A812" s="232"/>
      <c r="B812" s="231"/>
      <c r="C812" s="231"/>
      <c r="D812" s="231"/>
      <c r="E812" s="231"/>
      <c r="F812" s="233"/>
      <c r="G812" s="231"/>
      <c r="H812" s="231"/>
      <c r="I812" s="231"/>
      <c r="J812" s="231"/>
      <c r="K812" s="231"/>
      <c r="L812" s="231"/>
      <c r="M812" s="231"/>
      <c r="N812" s="231"/>
      <c r="O812" s="231"/>
      <c r="P812" s="231"/>
      <c r="Q812" s="231"/>
      <c r="R812" s="231"/>
      <c r="S812" s="231"/>
      <c r="T812" s="231"/>
      <c r="U812" s="231"/>
      <c r="V812" s="231"/>
      <c r="W812" s="231"/>
      <c r="X812" s="231"/>
      <c r="Y812" s="231"/>
      <c r="Z812" s="231"/>
    </row>
    <row r="813" spans="1:26">
      <c r="A813" s="232"/>
      <c r="B813" s="231"/>
      <c r="C813" s="231"/>
      <c r="D813" s="231"/>
      <c r="E813" s="231"/>
      <c r="F813" s="233"/>
      <c r="G813" s="231"/>
      <c r="H813" s="231"/>
      <c r="I813" s="231"/>
      <c r="J813" s="231"/>
      <c r="K813" s="231"/>
      <c r="L813" s="231"/>
      <c r="M813" s="231"/>
      <c r="N813" s="231"/>
      <c r="O813" s="231"/>
      <c r="P813" s="231"/>
      <c r="Q813" s="231"/>
      <c r="R813" s="231"/>
      <c r="S813" s="231"/>
      <c r="T813" s="231"/>
      <c r="U813" s="231"/>
      <c r="V813" s="231"/>
      <c r="W813" s="231"/>
      <c r="X813" s="231"/>
      <c r="Y813" s="231"/>
      <c r="Z813" s="231"/>
    </row>
    <row r="814" spans="1:26">
      <c r="A814" s="232"/>
      <c r="B814" s="231"/>
      <c r="C814" s="231"/>
      <c r="D814" s="231"/>
      <c r="E814" s="231"/>
      <c r="F814" s="233"/>
      <c r="G814" s="231"/>
      <c r="H814" s="231"/>
      <c r="I814" s="231"/>
      <c r="J814" s="231"/>
      <c r="K814" s="231"/>
      <c r="L814" s="231"/>
      <c r="M814" s="231"/>
      <c r="N814" s="231"/>
      <c r="O814" s="231"/>
      <c r="P814" s="231"/>
      <c r="Q814" s="231"/>
      <c r="R814" s="231"/>
      <c r="S814" s="231"/>
      <c r="T814" s="231"/>
      <c r="U814" s="231"/>
      <c r="V814" s="231"/>
      <c r="W814" s="231"/>
      <c r="X814" s="231"/>
      <c r="Y814" s="231"/>
      <c r="Z814" s="231"/>
    </row>
    <row r="815" spans="1:26">
      <c r="A815" s="232"/>
      <c r="B815" s="231"/>
      <c r="C815" s="231"/>
      <c r="D815" s="231"/>
      <c r="E815" s="231"/>
      <c r="F815" s="233"/>
      <c r="G815" s="231"/>
      <c r="H815" s="231"/>
      <c r="I815" s="231"/>
      <c r="J815" s="231"/>
      <c r="K815" s="231"/>
      <c r="L815" s="231"/>
      <c r="M815" s="231"/>
      <c r="N815" s="231"/>
      <c r="O815" s="231"/>
      <c r="P815" s="231"/>
      <c r="Q815" s="231"/>
      <c r="R815" s="231"/>
      <c r="S815" s="231"/>
      <c r="T815" s="231"/>
      <c r="U815" s="231"/>
      <c r="V815" s="231"/>
      <c r="W815" s="231"/>
      <c r="X815" s="231"/>
      <c r="Y815" s="231"/>
      <c r="Z815" s="231"/>
    </row>
    <row r="816" spans="1:26">
      <c r="A816" s="232"/>
      <c r="B816" s="231"/>
      <c r="C816" s="231"/>
      <c r="D816" s="231"/>
      <c r="E816" s="231"/>
      <c r="F816" s="233"/>
      <c r="G816" s="231"/>
      <c r="H816" s="231"/>
      <c r="I816" s="231"/>
      <c r="J816" s="231"/>
      <c r="K816" s="231"/>
      <c r="L816" s="231"/>
      <c r="M816" s="231"/>
      <c r="N816" s="231"/>
      <c r="O816" s="231"/>
      <c r="P816" s="231"/>
      <c r="Q816" s="231"/>
      <c r="R816" s="231"/>
      <c r="S816" s="231"/>
      <c r="T816" s="231"/>
      <c r="U816" s="231"/>
      <c r="V816" s="231"/>
      <c r="W816" s="231"/>
      <c r="X816" s="231"/>
      <c r="Y816" s="231"/>
      <c r="Z816" s="231"/>
    </row>
    <row r="817" spans="1:26">
      <c r="A817" s="232"/>
      <c r="B817" s="231"/>
      <c r="C817" s="231"/>
      <c r="D817" s="231"/>
      <c r="E817" s="231"/>
      <c r="F817" s="233"/>
      <c r="G817" s="231"/>
      <c r="H817" s="231"/>
      <c r="I817" s="231"/>
      <c r="J817" s="231"/>
      <c r="K817" s="231"/>
      <c r="L817" s="231"/>
      <c r="M817" s="231"/>
      <c r="N817" s="231"/>
      <c r="O817" s="231"/>
      <c r="P817" s="231"/>
      <c r="Q817" s="231"/>
      <c r="R817" s="231"/>
      <c r="S817" s="231"/>
      <c r="T817" s="231"/>
      <c r="U817" s="231"/>
      <c r="V817" s="231"/>
      <c r="W817" s="231"/>
      <c r="X817" s="231"/>
      <c r="Y817" s="231"/>
      <c r="Z817" s="231"/>
    </row>
    <row r="818" spans="1:26">
      <c r="A818" s="232"/>
      <c r="B818" s="231"/>
      <c r="C818" s="231"/>
      <c r="D818" s="231"/>
      <c r="E818" s="231"/>
      <c r="F818" s="233"/>
      <c r="G818" s="231"/>
      <c r="H818" s="231"/>
      <c r="I818" s="231"/>
      <c r="J818" s="231"/>
      <c r="K818" s="231"/>
      <c r="L818" s="231"/>
      <c r="M818" s="231"/>
      <c r="N818" s="231"/>
      <c r="O818" s="231"/>
      <c r="P818" s="231"/>
      <c r="Q818" s="231"/>
      <c r="R818" s="231"/>
      <c r="S818" s="231"/>
      <c r="T818" s="231"/>
      <c r="U818" s="231"/>
      <c r="V818" s="231"/>
      <c r="W818" s="231"/>
      <c r="X818" s="231"/>
      <c r="Y818" s="231"/>
      <c r="Z818" s="231"/>
    </row>
    <row r="819" spans="1:26">
      <c r="A819" s="232"/>
      <c r="B819" s="231"/>
      <c r="C819" s="231"/>
      <c r="D819" s="231"/>
      <c r="E819" s="231"/>
      <c r="F819" s="233"/>
      <c r="G819" s="231"/>
      <c r="H819" s="231"/>
      <c r="I819" s="231"/>
      <c r="J819" s="231"/>
      <c r="K819" s="231"/>
      <c r="L819" s="231"/>
      <c r="M819" s="231"/>
      <c r="N819" s="231"/>
      <c r="O819" s="231"/>
      <c r="P819" s="231"/>
      <c r="Q819" s="231"/>
      <c r="R819" s="231"/>
      <c r="S819" s="231"/>
      <c r="T819" s="231"/>
      <c r="U819" s="231"/>
      <c r="V819" s="231"/>
      <c r="W819" s="231"/>
      <c r="X819" s="231"/>
      <c r="Y819" s="231"/>
      <c r="Z819" s="231"/>
    </row>
    <row r="820" spans="1:26">
      <c r="A820" s="232"/>
      <c r="B820" s="231"/>
      <c r="C820" s="231"/>
      <c r="D820" s="231"/>
      <c r="E820" s="231"/>
      <c r="F820" s="233"/>
      <c r="G820" s="231"/>
      <c r="H820" s="231"/>
      <c r="I820" s="231"/>
      <c r="J820" s="231"/>
      <c r="K820" s="231"/>
      <c r="L820" s="231"/>
      <c r="M820" s="231"/>
      <c r="N820" s="231"/>
      <c r="O820" s="231"/>
      <c r="P820" s="231"/>
      <c r="Q820" s="231"/>
      <c r="R820" s="231"/>
      <c r="S820" s="231"/>
      <c r="T820" s="231"/>
      <c r="U820" s="231"/>
      <c r="V820" s="231"/>
      <c r="W820" s="231"/>
      <c r="X820" s="231"/>
      <c r="Y820" s="231"/>
      <c r="Z820" s="231"/>
    </row>
    <row r="821" spans="1:26">
      <c r="A821" s="232"/>
      <c r="B821" s="231"/>
      <c r="C821" s="231"/>
      <c r="D821" s="231"/>
      <c r="E821" s="231"/>
      <c r="F821" s="233"/>
      <c r="G821" s="231"/>
      <c r="H821" s="231"/>
      <c r="I821" s="231"/>
      <c r="J821" s="231"/>
      <c r="K821" s="231"/>
      <c r="L821" s="231"/>
      <c r="M821" s="231"/>
      <c r="N821" s="231"/>
      <c r="O821" s="231"/>
      <c r="P821" s="231"/>
      <c r="Q821" s="231"/>
      <c r="R821" s="231"/>
      <c r="S821" s="231"/>
      <c r="T821" s="231"/>
      <c r="U821" s="231"/>
      <c r="V821" s="231"/>
      <c r="W821" s="231"/>
      <c r="X821" s="231"/>
      <c r="Y821" s="231"/>
      <c r="Z821" s="231"/>
    </row>
    <row r="822" spans="1:26">
      <c r="A822" s="232"/>
      <c r="B822" s="231"/>
      <c r="C822" s="231"/>
      <c r="D822" s="231"/>
      <c r="E822" s="231"/>
      <c r="F822" s="233"/>
      <c r="G822" s="231"/>
      <c r="H822" s="231"/>
      <c r="I822" s="231"/>
      <c r="J822" s="231"/>
      <c r="K822" s="231"/>
      <c r="L822" s="231"/>
      <c r="M822" s="231"/>
      <c r="N822" s="231"/>
      <c r="O822" s="231"/>
      <c r="P822" s="231"/>
      <c r="Q822" s="231"/>
      <c r="R822" s="231"/>
      <c r="S822" s="231"/>
      <c r="T822" s="231"/>
      <c r="U822" s="231"/>
      <c r="V822" s="231"/>
      <c r="W822" s="231"/>
      <c r="X822" s="231"/>
      <c r="Y822" s="231"/>
      <c r="Z822" s="231"/>
    </row>
    <row r="823" spans="1:26">
      <c r="A823" s="232"/>
      <c r="B823" s="231"/>
      <c r="C823" s="231"/>
      <c r="D823" s="231"/>
      <c r="E823" s="231"/>
      <c r="F823" s="233"/>
      <c r="G823" s="231"/>
      <c r="H823" s="231"/>
      <c r="I823" s="231"/>
      <c r="J823" s="231"/>
      <c r="K823" s="231"/>
      <c r="L823" s="231"/>
      <c r="M823" s="231"/>
      <c r="N823" s="231"/>
      <c r="O823" s="231"/>
      <c r="P823" s="231"/>
      <c r="Q823" s="231"/>
      <c r="R823" s="231"/>
      <c r="S823" s="231"/>
      <c r="T823" s="231"/>
      <c r="U823" s="231"/>
      <c r="V823" s="231"/>
      <c r="W823" s="231"/>
      <c r="X823" s="231"/>
      <c r="Y823" s="231"/>
      <c r="Z823" s="231"/>
    </row>
    <row r="824" spans="1:26">
      <c r="A824" s="232"/>
      <c r="B824" s="231"/>
      <c r="C824" s="231"/>
      <c r="D824" s="231"/>
      <c r="E824" s="231"/>
      <c r="F824" s="233"/>
      <c r="G824" s="231"/>
      <c r="H824" s="231"/>
      <c r="I824" s="231"/>
      <c r="J824" s="231"/>
      <c r="K824" s="231"/>
      <c r="L824" s="231"/>
      <c r="M824" s="231"/>
      <c r="N824" s="231"/>
      <c r="O824" s="231"/>
      <c r="P824" s="231"/>
      <c r="Q824" s="231"/>
      <c r="R824" s="231"/>
      <c r="S824" s="231"/>
      <c r="T824" s="231"/>
      <c r="U824" s="231"/>
      <c r="V824" s="231"/>
      <c r="W824" s="231"/>
      <c r="X824" s="231"/>
      <c r="Y824" s="231"/>
      <c r="Z824" s="231"/>
    </row>
    <row r="825" spans="1:26">
      <c r="A825" s="232"/>
      <c r="B825" s="231"/>
      <c r="C825" s="231"/>
      <c r="D825" s="231"/>
      <c r="E825" s="231"/>
      <c r="F825" s="233"/>
      <c r="G825" s="231"/>
      <c r="H825" s="231"/>
      <c r="I825" s="231"/>
      <c r="J825" s="231"/>
      <c r="K825" s="231"/>
      <c r="L825" s="231"/>
      <c r="M825" s="231"/>
      <c r="N825" s="231"/>
      <c r="O825" s="231"/>
      <c r="P825" s="231"/>
      <c r="Q825" s="231"/>
      <c r="R825" s="231"/>
      <c r="S825" s="231"/>
      <c r="T825" s="231"/>
      <c r="U825" s="231"/>
      <c r="V825" s="231"/>
      <c r="W825" s="231"/>
      <c r="X825" s="231"/>
      <c r="Y825" s="231"/>
      <c r="Z825" s="231"/>
    </row>
    <row r="826" spans="1:26">
      <c r="A826" s="232"/>
      <c r="B826" s="231"/>
      <c r="C826" s="231"/>
      <c r="D826" s="231"/>
      <c r="E826" s="231"/>
      <c r="F826" s="233"/>
      <c r="G826" s="231"/>
      <c r="H826" s="231"/>
      <c r="I826" s="231"/>
      <c r="J826" s="231"/>
      <c r="K826" s="231"/>
      <c r="L826" s="231"/>
      <c r="M826" s="231"/>
      <c r="N826" s="231"/>
      <c r="O826" s="231"/>
      <c r="P826" s="231"/>
      <c r="Q826" s="231"/>
      <c r="R826" s="231"/>
      <c r="S826" s="231"/>
      <c r="T826" s="231"/>
      <c r="U826" s="231"/>
      <c r="V826" s="231"/>
      <c r="W826" s="231"/>
      <c r="X826" s="231"/>
      <c r="Y826" s="231"/>
      <c r="Z826" s="231"/>
    </row>
    <row r="827" spans="1:26">
      <c r="A827" s="232"/>
      <c r="B827" s="231"/>
      <c r="C827" s="231"/>
      <c r="D827" s="231"/>
      <c r="E827" s="231"/>
      <c r="F827" s="233"/>
      <c r="G827" s="231"/>
      <c r="H827" s="231"/>
      <c r="I827" s="231"/>
      <c r="J827" s="231"/>
      <c r="K827" s="231"/>
      <c r="L827" s="231"/>
      <c r="M827" s="231"/>
      <c r="N827" s="231"/>
      <c r="O827" s="231"/>
      <c r="P827" s="231"/>
      <c r="Q827" s="231"/>
      <c r="R827" s="231"/>
      <c r="S827" s="231"/>
      <c r="T827" s="231"/>
      <c r="U827" s="231"/>
      <c r="V827" s="231"/>
      <c r="W827" s="231"/>
      <c r="X827" s="231"/>
      <c r="Y827" s="231"/>
      <c r="Z827" s="231"/>
    </row>
    <row r="828" spans="1:26">
      <c r="A828" s="232"/>
      <c r="B828" s="231"/>
      <c r="C828" s="231"/>
      <c r="D828" s="231"/>
      <c r="E828" s="231"/>
      <c r="F828" s="233"/>
      <c r="G828" s="231"/>
      <c r="H828" s="231"/>
      <c r="I828" s="231"/>
      <c r="J828" s="231"/>
      <c r="K828" s="231"/>
      <c r="L828" s="231"/>
      <c r="M828" s="231"/>
      <c r="N828" s="231"/>
      <c r="O828" s="231"/>
      <c r="P828" s="231"/>
      <c r="Q828" s="231"/>
      <c r="R828" s="231"/>
      <c r="S828" s="231"/>
      <c r="T828" s="231"/>
      <c r="U828" s="231"/>
      <c r="V828" s="231"/>
      <c r="W828" s="231"/>
      <c r="X828" s="231"/>
      <c r="Y828" s="231"/>
      <c r="Z828" s="231"/>
    </row>
    <row r="829" spans="1:26">
      <c r="A829" s="232"/>
      <c r="B829" s="231"/>
      <c r="C829" s="231"/>
      <c r="D829" s="231"/>
      <c r="E829" s="231"/>
      <c r="F829" s="233"/>
      <c r="G829" s="231"/>
      <c r="H829" s="231"/>
      <c r="I829" s="231"/>
      <c r="J829" s="231"/>
      <c r="K829" s="231"/>
      <c r="L829" s="231"/>
      <c r="M829" s="231"/>
      <c r="N829" s="231"/>
      <c r="O829" s="231"/>
      <c r="P829" s="231"/>
      <c r="Q829" s="231"/>
      <c r="R829" s="231"/>
      <c r="S829" s="231"/>
      <c r="T829" s="231"/>
      <c r="U829" s="231"/>
      <c r="V829" s="231"/>
      <c r="W829" s="231"/>
      <c r="X829" s="231"/>
      <c r="Y829" s="231"/>
      <c r="Z829" s="231"/>
    </row>
    <row r="830" spans="1:26">
      <c r="A830" s="232"/>
      <c r="B830" s="231"/>
      <c r="C830" s="231"/>
      <c r="D830" s="231"/>
      <c r="E830" s="231"/>
      <c r="F830" s="233"/>
      <c r="G830" s="231"/>
      <c r="H830" s="231"/>
      <c r="I830" s="231"/>
      <c r="J830" s="231"/>
      <c r="K830" s="231"/>
      <c r="L830" s="231"/>
      <c r="M830" s="231"/>
      <c r="N830" s="231"/>
      <c r="O830" s="231"/>
      <c r="P830" s="231"/>
      <c r="Q830" s="231"/>
      <c r="R830" s="231"/>
      <c r="S830" s="231"/>
      <c r="T830" s="231"/>
      <c r="U830" s="231"/>
      <c r="V830" s="231"/>
      <c r="W830" s="231"/>
      <c r="X830" s="231"/>
      <c r="Y830" s="231"/>
      <c r="Z830" s="231"/>
    </row>
    <row r="831" spans="1:26">
      <c r="A831" s="232"/>
      <c r="B831" s="231"/>
      <c r="C831" s="231"/>
      <c r="D831" s="231"/>
      <c r="E831" s="231"/>
      <c r="F831" s="233"/>
      <c r="G831" s="231"/>
      <c r="H831" s="231"/>
      <c r="I831" s="231"/>
      <c r="J831" s="231"/>
      <c r="K831" s="231"/>
      <c r="L831" s="231"/>
      <c r="M831" s="231"/>
      <c r="N831" s="231"/>
      <c r="O831" s="231"/>
      <c r="P831" s="231"/>
      <c r="Q831" s="231"/>
      <c r="R831" s="231"/>
      <c r="S831" s="231"/>
      <c r="T831" s="231"/>
      <c r="U831" s="231"/>
      <c r="V831" s="231"/>
      <c r="W831" s="231"/>
      <c r="X831" s="231"/>
      <c r="Y831" s="231"/>
      <c r="Z831" s="231"/>
    </row>
    <row r="832" spans="1:26">
      <c r="A832" s="232"/>
      <c r="B832" s="231"/>
      <c r="C832" s="231"/>
      <c r="D832" s="231"/>
      <c r="E832" s="231"/>
      <c r="F832" s="233"/>
      <c r="G832" s="231"/>
      <c r="H832" s="231"/>
      <c r="I832" s="231"/>
      <c r="J832" s="231"/>
      <c r="K832" s="231"/>
      <c r="L832" s="231"/>
      <c r="M832" s="231"/>
      <c r="N832" s="231"/>
      <c r="O832" s="231"/>
      <c r="P832" s="231"/>
      <c r="Q832" s="231"/>
      <c r="R832" s="231"/>
      <c r="S832" s="231"/>
      <c r="T832" s="231"/>
      <c r="U832" s="231"/>
      <c r="V832" s="231"/>
      <c r="W832" s="231"/>
      <c r="X832" s="231"/>
      <c r="Y832" s="231"/>
      <c r="Z832" s="231"/>
    </row>
    <row r="833" spans="1:26">
      <c r="A833" s="232"/>
      <c r="B833" s="231"/>
      <c r="C833" s="231"/>
      <c r="D833" s="231"/>
      <c r="E833" s="231"/>
      <c r="F833" s="233"/>
      <c r="G833" s="231"/>
      <c r="H833" s="231"/>
      <c r="I833" s="231"/>
      <c r="J833" s="231"/>
      <c r="K833" s="231"/>
      <c r="L833" s="231"/>
      <c r="M833" s="231"/>
      <c r="N833" s="231"/>
      <c r="O833" s="231"/>
      <c r="P833" s="231"/>
      <c r="Q833" s="231"/>
      <c r="R833" s="231"/>
      <c r="S833" s="231"/>
      <c r="T833" s="231"/>
      <c r="U833" s="231"/>
      <c r="V833" s="231"/>
      <c r="W833" s="231"/>
      <c r="X833" s="231"/>
      <c r="Y833" s="231"/>
      <c r="Z833" s="231"/>
    </row>
    <row r="834" spans="1:26">
      <c r="A834" s="232"/>
      <c r="B834" s="231"/>
      <c r="C834" s="231"/>
      <c r="D834" s="231"/>
      <c r="E834" s="231"/>
      <c r="F834" s="233"/>
      <c r="G834" s="231"/>
      <c r="H834" s="231"/>
      <c r="I834" s="231"/>
      <c r="J834" s="231"/>
      <c r="K834" s="231"/>
      <c r="L834" s="231"/>
      <c r="M834" s="231"/>
      <c r="N834" s="231"/>
      <c r="O834" s="231"/>
      <c r="P834" s="231"/>
      <c r="Q834" s="231"/>
      <c r="R834" s="231"/>
      <c r="S834" s="231"/>
      <c r="T834" s="231"/>
      <c r="U834" s="231"/>
      <c r="V834" s="231"/>
      <c r="W834" s="231"/>
      <c r="X834" s="231"/>
      <c r="Y834" s="231"/>
      <c r="Z834" s="231"/>
    </row>
    <row r="835" spans="1:26">
      <c r="A835" s="232"/>
      <c r="B835" s="231"/>
      <c r="C835" s="231"/>
      <c r="D835" s="231"/>
      <c r="E835" s="231"/>
      <c r="F835" s="233"/>
      <c r="G835" s="231"/>
      <c r="H835" s="231"/>
      <c r="I835" s="231"/>
      <c r="J835" s="231"/>
      <c r="K835" s="231"/>
      <c r="L835" s="231"/>
      <c r="M835" s="231"/>
      <c r="N835" s="231"/>
      <c r="O835" s="231"/>
      <c r="P835" s="231"/>
      <c r="Q835" s="231"/>
      <c r="R835" s="231"/>
      <c r="S835" s="231"/>
      <c r="T835" s="231"/>
      <c r="U835" s="231"/>
      <c r="V835" s="231"/>
      <c r="W835" s="231"/>
      <c r="X835" s="231"/>
      <c r="Y835" s="231"/>
      <c r="Z835" s="231"/>
    </row>
    <row r="836" spans="1:26">
      <c r="A836" s="232"/>
      <c r="B836" s="231"/>
      <c r="C836" s="231"/>
      <c r="D836" s="231"/>
      <c r="E836" s="231"/>
      <c r="F836" s="233"/>
      <c r="G836" s="231"/>
      <c r="H836" s="231"/>
      <c r="I836" s="231"/>
      <c r="J836" s="231"/>
      <c r="K836" s="231"/>
      <c r="L836" s="231"/>
      <c r="M836" s="231"/>
      <c r="N836" s="231"/>
      <c r="O836" s="231"/>
      <c r="P836" s="231"/>
      <c r="Q836" s="231"/>
      <c r="R836" s="231"/>
      <c r="S836" s="231"/>
      <c r="T836" s="231"/>
      <c r="U836" s="231"/>
      <c r="V836" s="231"/>
      <c r="W836" s="231"/>
      <c r="X836" s="231"/>
      <c r="Y836" s="231"/>
      <c r="Z836" s="231"/>
    </row>
    <row r="837" spans="1:26">
      <c r="A837" s="232"/>
      <c r="B837" s="231"/>
      <c r="C837" s="231"/>
      <c r="D837" s="231"/>
      <c r="E837" s="231"/>
      <c r="F837" s="233"/>
      <c r="G837" s="231"/>
      <c r="H837" s="231"/>
      <c r="I837" s="231"/>
      <c r="J837" s="231"/>
      <c r="K837" s="231"/>
      <c r="L837" s="231"/>
      <c r="M837" s="231"/>
      <c r="N837" s="231"/>
      <c r="O837" s="231"/>
      <c r="P837" s="231"/>
      <c r="Q837" s="231"/>
      <c r="R837" s="231"/>
      <c r="S837" s="231"/>
      <c r="T837" s="231"/>
      <c r="U837" s="231"/>
      <c r="V837" s="231"/>
      <c r="W837" s="231"/>
      <c r="X837" s="231"/>
      <c r="Y837" s="231"/>
      <c r="Z837" s="231"/>
    </row>
    <row r="838" spans="1:26">
      <c r="A838" s="232"/>
      <c r="B838" s="231"/>
      <c r="C838" s="231"/>
      <c r="D838" s="231"/>
      <c r="E838" s="231"/>
      <c r="F838" s="233"/>
      <c r="G838" s="231"/>
      <c r="H838" s="231"/>
      <c r="I838" s="231"/>
      <c r="J838" s="231"/>
      <c r="K838" s="231"/>
      <c r="L838" s="231"/>
      <c r="M838" s="231"/>
      <c r="N838" s="231"/>
      <c r="O838" s="231"/>
      <c r="P838" s="231"/>
      <c r="Q838" s="231"/>
      <c r="R838" s="231"/>
      <c r="S838" s="231"/>
      <c r="T838" s="231"/>
      <c r="U838" s="231"/>
      <c r="V838" s="231"/>
      <c r="W838" s="231"/>
      <c r="X838" s="231"/>
      <c r="Y838" s="231"/>
      <c r="Z838" s="231"/>
    </row>
    <row r="839" spans="1:26">
      <c r="A839" s="232"/>
      <c r="B839" s="231"/>
      <c r="C839" s="231"/>
      <c r="D839" s="231"/>
      <c r="E839" s="231"/>
      <c r="F839" s="233"/>
      <c r="G839" s="231"/>
      <c r="H839" s="231"/>
      <c r="I839" s="231"/>
      <c r="J839" s="231"/>
      <c r="K839" s="231"/>
      <c r="L839" s="231"/>
      <c r="M839" s="231"/>
      <c r="N839" s="231"/>
      <c r="O839" s="231"/>
      <c r="P839" s="231"/>
      <c r="Q839" s="231"/>
      <c r="R839" s="231"/>
      <c r="S839" s="231"/>
      <c r="T839" s="231"/>
      <c r="U839" s="231"/>
      <c r="V839" s="231"/>
      <c r="W839" s="231"/>
      <c r="X839" s="231"/>
      <c r="Y839" s="231"/>
      <c r="Z839" s="231"/>
    </row>
    <row r="840" spans="1:26">
      <c r="A840" s="232"/>
      <c r="B840" s="231"/>
      <c r="C840" s="231"/>
      <c r="D840" s="231"/>
      <c r="E840" s="231"/>
      <c r="F840" s="233"/>
      <c r="G840" s="231"/>
      <c r="H840" s="231"/>
      <c r="I840" s="231"/>
      <c r="J840" s="231"/>
      <c r="K840" s="231"/>
      <c r="L840" s="231"/>
      <c r="M840" s="231"/>
      <c r="N840" s="231"/>
      <c r="O840" s="231"/>
      <c r="P840" s="231"/>
      <c r="Q840" s="231"/>
      <c r="R840" s="231"/>
      <c r="S840" s="231"/>
      <c r="T840" s="231"/>
      <c r="U840" s="231"/>
      <c r="V840" s="231"/>
      <c r="W840" s="231"/>
      <c r="X840" s="231"/>
      <c r="Y840" s="231"/>
      <c r="Z840" s="231"/>
    </row>
    <row r="841" spans="1:26">
      <c r="A841" s="232"/>
      <c r="B841" s="231"/>
      <c r="C841" s="231"/>
      <c r="D841" s="231"/>
      <c r="E841" s="231"/>
      <c r="F841" s="233"/>
      <c r="G841" s="231"/>
      <c r="H841" s="231"/>
      <c r="I841" s="231"/>
      <c r="J841" s="231"/>
      <c r="K841" s="231"/>
      <c r="L841" s="231"/>
      <c r="M841" s="231"/>
      <c r="N841" s="231"/>
      <c r="O841" s="231"/>
      <c r="P841" s="231"/>
      <c r="Q841" s="231"/>
      <c r="R841" s="231"/>
      <c r="S841" s="231"/>
      <c r="T841" s="231"/>
      <c r="U841" s="231"/>
      <c r="V841" s="231"/>
      <c r="W841" s="231"/>
      <c r="X841" s="231"/>
      <c r="Y841" s="231"/>
      <c r="Z841" s="231"/>
    </row>
    <row r="842" spans="1:26">
      <c r="A842" s="232"/>
      <c r="B842" s="231"/>
      <c r="C842" s="231"/>
      <c r="D842" s="231"/>
      <c r="E842" s="231"/>
      <c r="F842" s="233"/>
      <c r="G842" s="231"/>
      <c r="H842" s="231"/>
      <c r="I842" s="231"/>
      <c r="J842" s="231"/>
      <c r="K842" s="231"/>
      <c r="L842" s="231"/>
      <c r="M842" s="231"/>
      <c r="N842" s="231"/>
      <c r="O842" s="231"/>
      <c r="P842" s="231"/>
      <c r="Q842" s="231"/>
      <c r="R842" s="231"/>
      <c r="S842" s="231"/>
      <c r="T842" s="231"/>
      <c r="U842" s="231"/>
      <c r="V842" s="231"/>
      <c r="W842" s="231"/>
      <c r="X842" s="231"/>
      <c r="Y842" s="231"/>
      <c r="Z842" s="231"/>
    </row>
    <row r="843" spans="1:26">
      <c r="A843" s="232"/>
      <c r="B843" s="231"/>
      <c r="C843" s="231"/>
      <c r="D843" s="231"/>
      <c r="E843" s="231"/>
      <c r="F843" s="233"/>
      <c r="G843" s="231"/>
      <c r="H843" s="231"/>
      <c r="I843" s="231"/>
      <c r="J843" s="231"/>
      <c r="K843" s="231"/>
      <c r="L843" s="231"/>
      <c r="M843" s="231"/>
      <c r="N843" s="231"/>
      <c r="O843" s="231"/>
      <c r="P843" s="231"/>
      <c r="Q843" s="231"/>
      <c r="R843" s="231"/>
      <c r="S843" s="231"/>
      <c r="T843" s="231"/>
      <c r="U843" s="231"/>
      <c r="V843" s="231"/>
      <c r="W843" s="231"/>
      <c r="X843" s="231"/>
      <c r="Y843" s="231"/>
      <c r="Z843" s="231"/>
    </row>
    <row r="844" spans="1:26">
      <c r="A844" s="232"/>
      <c r="B844" s="231"/>
      <c r="C844" s="231"/>
      <c r="D844" s="231"/>
      <c r="E844" s="231"/>
      <c r="F844" s="233"/>
      <c r="G844" s="231"/>
      <c r="H844" s="231"/>
      <c r="I844" s="231"/>
      <c r="J844" s="231"/>
      <c r="K844" s="231"/>
      <c r="L844" s="231"/>
      <c r="M844" s="231"/>
      <c r="N844" s="231"/>
      <c r="O844" s="231"/>
      <c r="P844" s="231"/>
      <c r="Q844" s="231"/>
      <c r="R844" s="231"/>
      <c r="S844" s="231"/>
      <c r="T844" s="231"/>
      <c r="U844" s="231"/>
      <c r="V844" s="231"/>
      <c r="W844" s="231"/>
      <c r="X844" s="231"/>
      <c r="Y844" s="231"/>
      <c r="Z844" s="231"/>
    </row>
    <row r="845" spans="1:26">
      <c r="A845" s="232"/>
      <c r="B845" s="231"/>
      <c r="C845" s="231"/>
      <c r="D845" s="231"/>
      <c r="E845" s="231"/>
      <c r="F845" s="233"/>
      <c r="G845" s="231"/>
      <c r="H845" s="231"/>
      <c r="I845" s="231"/>
      <c r="J845" s="231"/>
      <c r="K845" s="231"/>
      <c r="L845" s="231"/>
      <c r="M845" s="231"/>
      <c r="N845" s="231"/>
      <c r="O845" s="231"/>
      <c r="P845" s="231"/>
      <c r="Q845" s="231"/>
      <c r="R845" s="231"/>
      <c r="S845" s="231"/>
      <c r="T845" s="231"/>
      <c r="U845" s="231"/>
      <c r="V845" s="231"/>
      <c r="W845" s="231"/>
      <c r="X845" s="231"/>
      <c r="Y845" s="231"/>
      <c r="Z845" s="231"/>
    </row>
    <row r="846" spans="1:26">
      <c r="A846" s="232"/>
      <c r="B846" s="231"/>
      <c r="C846" s="231"/>
      <c r="D846" s="231"/>
      <c r="E846" s="231"/>
      <c r="F846" s="233"/>
      <c r="G846" s="231"/>
      <c r="H846" s="231"/>
      <c r="I846" s="231"/>
      <c r="J846" s="231"/>
      <c r="K846" s="231"/>
      <c r="L846" s="231"/>
      <c r="M846" s="231"/>
      <c r="N846" s="231"/>
      <c r="O846" s="231"/>
      <c r="P846" s="231"/>
      <c r="Q846" s="231"/>
      <c r="R846" s="231"/>
      <c r="S846" s="231"/>
      <c r="T846" s="231"/>
      <c r="U846" s="231"/>
      <c r="V846" s="231"/>
      <c r="W846" s="231"/>
      <c r="X846" s="231"/>
      <c r="Y846" s="231"/>
      <c r="Z846" s="231"/>
    </row>
    <row r="847" spans="1:26">
      <c r="A847" s="232"/>
      <c r="B847" s="231"/>
      <c r="C847" s="231"/>
      <c r="D847" s="231"/>
      <c r="E847" s="231"/>
      <c r="F847" s="233"/>
      <c r="G847" s="231"/>
      <c r="H847" s="231"/>
      <c r="I847" s="231"/>
      <c r="J847" s="231"/>
      <c r="K847" s="231"/>
      <c r="L847" s="231"/>
      <c r="M847" s="231"/>
      <c r="N847" s="231"/>
      <c r="O847" s="231"/>
      <c r="P847" s="231"/>
      <c r="Q847" s="231"/>
      <c r="R847" s="231"/>
      <c r="S847" s="231"/>
      <c r="T847" s="231"/>
      <c r="U847" s="231"/>
      <c r="V847" s="231"/>
      <c r="W847" s="231"/>
      <c r="X847" s="231"/>
      <c r="Y847" s="231"/>
      <c r="Z847" s="231"/>
    </row>
    <row r="848" spans="1:26">
      <c r="A848" s="232"/>
      <c r="B848" s="231"/>
      <c r="C848" s="231"/>
      <c r="D848" s="231"/>
      <c r="E848" s="231"/>
      <c r="F848" s="233"/>
      <c r="G848" s="231"/>
      <c r="H848" s="231"/>
      <c r="I848" s="231"/>
      <c r="J848" s="231"/>
      <c r="K848" s="231"/>
      <c r="L848" s="231"/>
      <c r="M848" s="231"/>
      <c r="N848" s="231"/>
      <c r="O848" s="231"/>
      <c r="P848" s="231"/>
      <c r="Q848" s="231"/>
      <c r="R848" s="231"/>
      <c r="S848" s="231"/>
      <c r="T848" s="231"/>
      <c r="U848" s="231"/>
      <c r="V848" s="231"/>
      <c r="W848" s="231"/>
      <c r="X848" s="231"/>
      <c r="Y848" s="231"/>
      <c r="Z848" s="231"/>
    </row>
    <row r="849" spans="1:26">
      <c r="A849" s="232"/>
      <c r="B849" s="231"/>
      <c r="C849" s="231"/>
      <c r="D849" s="231"/>
      <c r="E849" s="231"/>
      <c r="F849" s="233"/>
      <c r="G849" s="231"/>
      <c r="H849" s="231"/>
      <c r="I849" s="231"/>
      <c r="J849" s="231"/>
      <c r="K849" s="231"/>
      <c r="L849" s="231"/>
      <c r="M849" s="231"/>
      <c r="N849" s="231"/>
      <c r="O849" s="231"/>
      <c r="P849" s="231"/>
      <c r="Q849" s="231"/>
      <c r="R849" s="231"/>
      <c r="S849" s="231"/>
      <c r="T849" s="231"/>
      <c r="U849" s="231"/>
      <c r="V849" s="231"/>
      <c r="W849" s="231"/>
      <c r="X849" s="231"/>
      <c r="Y849" s="231"/>
      <c r="Z849" s="231"/>
    </row>
    <row r="850" spans="1:26">
      <c r="A850" s="232"/>
      <c r="B850" s="231"/>
      <c r="C850" s="231"/>
      <c r="D850" s="231"/>
      <c r="E850" s="231"/>
      <c r="F850" s="233"/>
      <c r="G850" s="231"/>
      <c r="H850" s="231"/>
      <c r="I850" s="231"/>
      <c r="J850" s="231"/>
      <c r="K850" s="231"/>
      <c r="L850" s="231"/>
      <c r="M850" s="231"/>
      <c r="N850" s="231"/>
      <c r="O850" s="231"/>
      <c r="P850" s="231"/>
      <c r="Q850" s="231"/>
      <c r="R850" s="231"/>
      <c r="S850" s="231"/>
      <c r="T850" s="231"/>
      <c r="U850" s="231"/>
      <c r="V850" s="231"/>
      <c r="W850" s="231"/>
      <c r="X850" s="231"/>
      <c r="Y850" s="231"/>
      <c r="Z850" s="231"/>
    </row>
    <row r="851" spans="1:26">
      <c r="A851" s="232"/>
      <c r="B851" s="231"/>
      <c r="C851" s="231"/>
      <c r="D851" s="231"/>
      <c r="E851" s="231"/>
      <c r="F851" s="233"/>
      <c r="G851" s="231"/>
      <c r="H851" s="231"/>
      <c r="I851" s="231"/>
      <c r="J851" s="231"/>
      <c r="K851" s="231"/>
      <c r="L851" s="231"/>
      <c r="M851" s="231"/>
      <c r="N851" s="231"/>
      <c r="O851" s="231"/>
      <c r="P851" s="231"/>
      <c r="Q851" s="231"/>
      <c r="R851" s="231"/>
      <c r="S851" s="231"/>
      <c r="T851" s="231"/>
      <c r="U851" s="231"/>
      <c r="V851" s="231"/>
      <c r="W851" s="231"/>
      <c r="X851" s="231"/>
      <c r="Y851" s="231"/>
      <c r="Z851" s="231"/>
    </row>
    <row r="852" spans="1:26">
      <c r="A852" s="232"/>
      <c r="B852" s="231"/>
      <c r="C852" s="231"/>
      <c r="D852" s="231"/>
      <c r="E852" s="231"/>
      <c r="F852" s="233"/>
      <c r="G852" s="231"/>
      <c r="H852" s="231"/>
      <c r="I852" s="231"/>
      <c r="J852" s="231"/>
      <c r="K852" s="231"/>
      <c r="L852" s="231"/>
      <c r="M852" s="231"/>
      <c r="N852" s="231"/>
      <c r="O852" s="231"/>
      <c r="P852" s="231"/>
      <c r="Q852" s="231"/>
      <c r="R852" s="231"/>
      <c r="S852" s="231"/>
      <c r="T852" s="231"/>
      <c r="U852" s="231"/>
      <c r="V852" s="231"/>
      <c r="W852" s="231"/>
      <c r="X852" s="231"/>
      <c r="Y852" s="231"/>
      <c r="Z852" s="231"/>
    </row>
    <row r="853" spans="1:26">
      <c r="A853" s="232"/>
      <c r="B853" s="231"/>
      <c r="C853" s="231"/>
      <c r="D853" s="231"/>
      <c r="E853" s="231"/>
      <c r="F853" s="233"/>
      <c r="G853" s="231"/>
      <c r="H853" s="231"/>
      <c r="I853" s="231"/>
      <c r="J853" s="231"/>
      <c r="K853" s="231"/>
      <c r="L853" s="231"/>
      <c r="M853" s="231"/>
      <c r="N853" s="231"/>
      <c r="O853" s="231"/>
      <c r="P853" s="231"/>
      <c r="Q853" s="231"/>
      <c r="R853" s="231"/>
      <c r="S853" s="231"/>
      <c r="T853" s="231"/>
      <c r="U853" s="231"/>
      <c r="V853" s="231"/>
      <c r="W853" s="231"/>
      <c r="X853" s="231"/>
      <c r="Y853" s="231"/>
      <c r="Z853" s="231"/>
    </row>
    <row r="854" spans="1:26">
      <c r="A854" s="232"/>
      <c r="B854" s="231"/>
      <c r="C854" s="231"/>
      <c r="D854" s="231"/>
      <c r="E854" s="231"/>
      <c r="F854" s="233"/>
      <c r="G854" s="231"/>
      <c r="H854" s="231"/>
      <c r="I854" s="231"/>
      <c r="J854" s="231"/>
      <c r="K854" s="231"/>
      <c r="L854" s="231"/>
      <c r="M854" s="231"/>
      <c r="N854" s="231"/>
      <c r="O854" s="231"/>
      <c r="P854" s="231"/>
      <c r="Q854" s="231"/>
      <c r="R854" s="231"/>
      <c r="S854" s="231"/>
      <c r="T854" s="231"/>
      <c r="U854" s="231"/>
      <c r="V854" s="231"/>
      <c r="W854" s="231"/>
      <c r="X854" s="231"/>
      <c r="Y854" s="231"/>
      <c r="Z854" s="231"/>
    </row>
    <row r="855" spans="1:26">
      <c r="A855" s="232"/>
      <c r="B855" s="231"/>
      <c r="C855" s="231"/>
      <c r="D855" s="231"/>
      <c r="E855" s="231"/>
      <c r="F855" s="233"/>
      <c r="G855" s="231"/>
      <c r="H855" s="231"/>
      <c r="I855" s="231"/>
      <c r="J855" s="231"/>
      <c r="K855" s="231"/>
      <c r="L855" s="231"/>
      <c r="M855" s="231"/>
      <c r="N855" s="231"/>
      <c r="O855" s="231"/>
      <c r="P855" s="231"/>
      <c r="Q855" s="231"/>
      <c r="R855" s="231"/>
      <c r="S855" s="231"/>
      <c r="T855" s="231"/>
      <c r="U855" s="231"/>
      <c r="V855" s="231"/>
      <c r="W855" s="231"/>
      <c r="X855" s="231"/>
      <c r="Y855" s="231"/>
      <c r="Z855" s="231"/>
    </row>
    <row r="856" spans="1:26">
      <c r="A856" s="232"/>
      <c r="B856" s="231"/>
      <c r="C856" s="231"/>
      <c r="D856" s="231"/>
      <c r="E856" s="231"/>
      <c r="F856" s="233"/>
      <c r="G856" s="231"/>
      <c r="H856" s="231"/>
      <c r="I856" s="231"/>
      <c r="J856" s="231"/>
      <c r="K856" s="231"/>
      <c r="L856" s="231"/>
      <c r="M856" s="231"/>
      <c r="N856" s="231"/>
      <c r="O856" s="231"/>
      <c r="P856" s="231"/>
      <c r="Q856" s="231"/>
      <c r="R856" s="231"/>
      <c r="S856" s="231"/>
      <c r="T856" s="231"/>
      <c r="U856" s="231"/>
      <c r="V856" s="231"/>
      <c r="W856" s="231"/>
      <c r="X856" s="231"/>
      <c r="Y856" s="231"/>
      <c r="Z856" s="231"/>
    </row>
    <row r="857" spans="1:26">
      <c r="A857" s="232"/>
      <c r="B857" s="231"/>
      <c r="C857" s="231"/>
      <c r="D857" s="231"/>
      <c r="E857" s="231"/>
      <c r="F857" s="233"/>
      <c r="G857" s="231"/>
      <c r="H857" s="231"/>
      <c r="I857" s="231"/>
      <c r="J857" s="231"/>
      <c r="K857" s="231"/>
      <c r="L857" s="231"/>
      <c r="M857" s="231"/>
      <c r="N857" s="231"/>
      <c r="O857" s="231"/>
      <c r="P857" s="231"/>
      <c r="Q857" s="231"/>
      <c r="R857" s="231"/>
      <c r="S857" s="231"/>
      <c r="T857" s="231"/>
      <c r="U857" s="231"/>
      <c r="V857" s="231"/>
      <c r="W857" s="231"/>
      <c r="X857" s="231"/>
      <c r="Y857" s="231"/>
      <c r="Z857" s="231"/>
    </row>
    <row r="858" spans="1:26">
      <c r="A858" s="232"/>
      <c r="B858" s="231"/>
      <c r="C858" s="231"/>
      <c r="D858" s="231"/>
      <c r="E858" s="231"/>
      <c r="F858" s="233"/>
      <c r="G858" s="231"/>
      <c r="H858" s="231"/>
      <c r="I858" s="231"/>
      <c r="J858" s="231"/>
      <c r="K858" s="231"/>
      <c r="L858" s="231"/>
      <c r="M858" s="231"/>
      <c r="N858" s="231"/>
      <c r="O858" s="231"/>
      <c r="P858" s="231"/>
      <c r="Q858" s="231"/>
      <c r="R858" s="231"/>
      <c r="S858" s="231"/>
      <c r="T858" s="231"/>
      <c r="U858" s="231"/>
      <c r="V858" s="231"/>
      <c r="W858" s="231"/>
      <c r="X858" s="231"/>
      <c r="Y858" s="231"/>
      <c r="Z858" s="231"/>
    </row>
    <row r="859" spans="1:26">
      <c r="A859" s="232"/>
      <c r="B859" s="231"/>
      <c r="C859" s="231"/>
      <c r="D859" s="231"/>
      <c r="E859" s="231"/>
      <c r="F859" s="233"/>
      <c r="G859" s="231"/>
      <c r="H859" s="231"/>
      <c r="I859" s="231"/>
      <c r="J859" s="231"/>
      <c r="K859" s="231"/>
      <c r="L859" s="231"/>
      <c r="M859" s="231"/>
      <c r="N859" s="231"/>
      <c r="O859" s="231"/>
      <c r="P859" s="231"/>
      <c r="Q859" s="231"/>
      <c r="R859" s="231"/>
      <c r="S859" s="231"/>
      <c r="T859" s="231"/>
      <c r="U859" s="231"/>
      <c r="V859" s="231"/>
      <c r="W859" s="231"/>
      <c r="X859" s="231"/>
      <c r="Y859" s="231"/>
      <c r="Z859" s="231"/>
    </row>
    <row r="860" spans="1:26">
      <c r="A860" s="232"/>
      <c r="B860" s="231"/>
      <c r="C860" s="231"/>
      <c r="D860" s="231"/>
      <c r="E860" s="231"/>
      <c r="F860" s="233"/>
      <c r="G860" s="231"/>
      <c r="H860" s="231"/>
      <c r="I860" s="231"/>
      <c r="J860" s="231"/>
      <c r="K860" s="231"/>
      <c r="L860" s="231"/>
      <c r="M860" s="231"/>
      <c r="N860" s="231"/>
      <c r="O860" s="231"/>
      <c r="P860" s="231"/>
      <c r="Q860" s="231"/>
      <c r="R860" s="231"/>
      <c r="S860" s="231"/>
      <c r="T860" s="231"/>
      <c r="U860" s="231"/>
      <c r="V860" s="231"/>
      <c r="W860" s="231"/>
      <c r="X860" s="231"/>
      <c r="Y860" s="231"/>
      <c r="Z860" s="231"/>
    </row>
    <row r="861" spans="1:26">
      <c r="A861" s="232"/>
      <c r="B861" s="231"/>
      <c r="C861" s="231"/>
      <c r="D861" s="231"/>
      <c r="E861" s="231"/>
      <c r="F861" s="233"/>
      <c r="G861" s="231"/>
      <c r="H861" s="231"/>
      <c r="I861" s="231"/>
      <c r="J861" s="231"/>
      <c r="K861" s="231"/>
      <c r="L861" s="231"/>
      <c r="M861" s="231"/>
      <c r="N861" s="231"/>
      <c r="O861" s="231"/>
      <c r="P861" s="231"/>
      <c r="Q861" s="231"/>
      <c r="R861" s="231"/>
      <c r="S861" s="231"/>
      <c r="T861" s="231"/>
      <c r="U861" s="231"/>
      <c r="V861" s="231"/>
      <c r="W861" s="231"/>
      <c r="X861" s="231"/>
      <c r="Y861" s="231"/>
      <c r="Z861" s="231"/>
    </row>
    <row r="862" spans="1:26">
      <c r="A862" s="232"/>
      <c r="B862" s="231"/>
      <c r="C862" s="231"/>
      <c r="D862" s="231"/>
      <c r="E862" s="231"/>
      <c r="F862" s="233"/>
      <c r="G862" s="231"/>
      <c r="H862" s="231"/>
      <c r="I862" s="231"/>
      <c r="J862" s="231"/>
      <c r="K862" s="231"/>
      <c r="L862" s="231"/>
      <c r="M862" s="231"/>
      <c r="N862" s="231"/>
      <c r="O862" s="231"/>
      <c r="P862" s="231"/>
      <c r="Q862" s="231"/>
      <c r="R862" s="231"/>
      <c r="S862" s="231"/>
      <c r="T862" s="231"/>
      <c r="U862" s="231"/>
      <c r="V862" s="231"/>
      <c r="W862" s="231"/>
      <c r="X862" s="231"/>
      <c r="Y862" s="231"/>
      <c r="Z862" s="231"/>
    </row>
    <row r="863" spans="1:26">
      <c r="A863" s="232"/>
      <c r="B863" s="231"/>
      <c r="C863" s="231"/>
      <c r="D863" s="231"/>
      <c r="E863" s="231"/>
      <c r="F863" s="233"/>
      <c r="G863" s="231"/>
      <c r="H863" s="231"/>
      <c r="I863" s="231"/>
      <c r="J863" s="231"/>
      <c r="K863" s="231"/>
      <c r="L863" s="231"/>
      <c r="M863" s="231"/>
      <c r="N863" s="231"/>
      <c r="O863" s="231"/>
      <c r="P863" s="231"/>
      <c r="Q863" s="231"/>
      <c r="R863" s="231"/>
      <c r="S863" s="231"/>
      <c r="T863" s="231"/>
      <c r="U863" s="231"/>
      <c r="V863" s="231"/>
      <c r="W863" s="231"/>
      <c r="X863" s="231"/>
      <c r="Y863" s="231"/>
      <c r="Z863" s="231"/>
    </row>
    <row r="864" spans="1:26">
      <c r="A864" s="232"/>
      <c r="B864" s="231"/>
      <c r="C864" s="231"/>
      <c r="D864" s="231"/>
      <c r="E864" s="231"/>
      <c r="F864" s="233"/>
      <c r="G864" s="231"/>
      <c r="H864" s="231"/>
      <c r="I864" s="231"/>
      <c r="J864" s="231"/>
      <c r="K864" s="231"/>
      <c r="L864" s="231"/>
      <c r="M864" s="231"/>
      <c r="N864" s="231"/>
      <c r="O864" s="231"/>
      <c r="P864" s="231"/>
      <c r="Q864" s="231"/>
      <c r="R864" s="231"/>
      <c r="S864" s="231"/>
      <c r="T864" s="231"/>
      <c r="U864" s="231"/>
      <c r="V864" s="231"/>
      <c r="W864" s="231"/>
      <c r="X864" s="231"/>
      <c r="Y864" s="231"/>
      <c r="Z864" s="231"/>
    </row>
    <row r="865" spans="1:26">
      <c r="A865" s="232"/>
      <c r="B865" s="231"/>
      <c r="C865" s="231"/>
      <c r="D865" s="231"/>
      <c r="E865" s="231"/>
      <c r="F865" s="233"/>
      <c r="G865" s="231"/>
      <c r="H865" s="231"/>
      <c r="I865" s="231"/>
      <c r="J865" s="231"/>
      <c r="K865" s="231"/>
      <c r="L865" s="231"/>
      <c r="M865" s="231"/>
      <c r="N865" s="231"/>
      <c r="O865" s="231"/>
      <c r="P865" s="231"/>
      <c r="Q865" s="231"/>
      <c r="R865" s="231"/>
      <c r="S865" s="231"/>
      <c r="T865" s="231"/>
      <c r="U865" s="231"/>
      <c r="V865" s="231"/>
      <c r="W865" s="231"/>
      <c r="X865" s="231"/>
      <c r="Y865" s="231"/>
      <c r="Z865" s="231"/>
    </row>
    <row r="866" spans="1:26">
      <c r="A866" s="232"/>
      <c r="B866" s="231"/>
      <c r="C866" s="231"/>
      <c r="D866" s="231"/>
      <c r="E866" s="231"/>
      <c r="F866" s="233"/>
      <c r="G866" s="231"/>
      <c r="H866" s="231"/>
      <c r="I866" s="231"/>
      <c r="J866" s="231"/>
      <c r="K866" s="231"/>
      <c r="L866" s="231"/>
      <c r="M866" s="231"/>
      <c r="N866" s="231"/>
      <c r="O866" s="231"/>
      <c r="P866" s="231"/>
      <c r="Q866" s="231"/>
      <c r="R866" s="231"/>
      <c r="S866" s="231"/>
      <c r="T866" s="231"/>
      <c r="U866" s="231"/>
      <c r="V866" s="231"/>
      <c r="W866" s="231"/>
      <c r="X866" s="231"/>
      <c r="Y866" s="231"/>
      <c r="Z866" s="231"/>
    </row>
    <row r="867" spans="1:26">
      <c r="A867" s="232"/>
      <c r="B867" s="231"/>
      <c r="C867" s="231"/>
      <c r="D867" s="231"/>
      <c r="E867" s="231"/>
      <c r="F867" s="233"/>
      <c r="G867" s="231"/>
      <c r="H867" s="231"/>
      <c r="I867" s="231"/>
      <c r="J867" s="231"/>
      <c r="K867" s="231"/>
      <c r="L867" s="231"/>
      <c r="M867" s="231"/>
      <c r="N867" s="231"/>
      <c r="O867" s="231"/>
      <c r="P867" s="231"/>
      <c r="Q867" s="231"/>
      <c r="R867" s="231"/>
      <c r="S867" s="231"/>
      <c r="T867" s="231"/>
      <c r="U867" s="231"/>
      <c r="V867" s="231"/>
      <c r="W867" s="231"/>
      <c r="X867" s="231"/>
      <c r="Y867" s="231"/>
      <c r="Z867" s="231"/>
    </row>
    <row r="868" spans="1:26">
      <c r="A868" s="232"/>
      <c r="B868" s="231"/>
      <c r="C868" s="231"/>
      <c r="D868" s="231"/>
      <c r="E868" s="231"/>
      <c r="F868" s="233"/>
      <c r="G868" s="231"/>
      <c r="H868" s="231"/>
      <c r="I868" s="231"/>
      <c r="J868" s="231"/>
      <c r="K868" s="231"/>
      <c r="L868" s="231"/>
      <c r="M868" s="231"/>
      <c r="N868" s="231"/>
      <c r="O868" s="231"/>
      <c r="P868" s="231"/>
      <c r="Q868" s="231"/>
      <c r="R868" s="231"/>
      <c r="S868" s="231"/>
      <c r="T868" s="231"/>
      <c r="U868" s="231"/>
      <c r="V868" s="231"/>
      <c r="W868" s="231"/>
      <c r="X868" s="231"/>
      <c r="Y868" s="231"/>
      <c r="Z868" s="231"/>
    </row>
    <row r="869" spans="1:26">
      <c r="A869" s="232"/>
      <c r="B869" s="231"/>
      <c r="C869" s="231"/>
      <c r="D869" s="231"/>
      <c r="E869" s="231"/>
      <c r="F869" s="233"/>
      <c r="G869" s="231"/>
      <c r="H869" s="231"/>
      <c r="I869" s="231"/>
      <c r="J869" s="231"/>
      <c r="K869" s="231"/>
      <c r="L869" s="231"/>
      <c r="M869" s="231"/>
      <c r="N869" s="231"/>
      <c r="O869" s="231"/>
      <c r="P869" s="231"/>
      <c r="Q869" s="231"/>
      <c r="R869" s="231"/>
      <c r="S869" s="231"/>
      <c r="T869" s="231"/>
      <c r="U869" s="231"/>
      <c r="V869" s="231"/>
      <c r="W869" s="231"/>
      <c r="X869" s="231"/>
      <c r="Y869" s="231"/>
      <c r="Z869" s="231"/>
    </row>
    <row r="870" spans="1:26">
      <c r="A870" s="232"/>
      <c r="B870" s="231"/>
      <c r="C870" s="231"/>
      <c r="D870" s="231"/>
      <c r="E870" s="231"/>
      <c r="F870" s="233"/>
      <c r="G870" s="231"/>
      <c r="H870" s="231"/>
      <c r="I870" s="231"/>
      <c r="J870" s="231"/>
      <c r="K870" s="231"/>
      <c r="L870" s="231"/>
      <c r="M870" s="231"/>
      <c r="N870" s="231"/>
      <c r="O870" s="231"/>
      <c r="P870" s="231"/>
      <c r="Q870" s="231"/>
      <c r="R870" s="231"/>
      <c r="S870" s="231"/>
      <c r="T870" s="231"/>
      <c r="U870" s="231"/>
      <c r="V870" s="231"/>
      <c r="W870" s="231"/>
      <c r="X870" s="231"/>
      <c r="Y870" s="231"/>
      <c r="Z870" s="231"/>
    </row>
    <row r="871" spans="1:26">
      <c r="A871" s="232"/>
      <c r="B871" s="231"/>
      <c r="C871" s="231"/>
      <c r="D871" s="231"/>
      <c r="E871" s="231"/>
      <c r="F871" s="233"/>
      <c r="G871" s="231"/>
      <c r="H871" s="231"/>
      <c r="I871" s="231"/>
      <c r="J871" s="231"/>
      <c r="K871" s="231"/>
      <c r="L871" s="231"/>
      <c r="M871" s="231"/>
      <c r="N871" s="231"/>
      <c r="O871" s="231"/>
      <c r="P871" s="231"/>
      <c r="Q871" s="231"/>
      <c r="R871" s="231"/>
      <c r="S871" s="231"/>
      <c r="T871" s="231"/>
      <c r="U871" s="231"/>
      <c r="V871" s="231"/>
      <c r="W871" s="231"/>
      <c r="X871" s="231"/>
      <c r="Y871" s="231"/>
      <c r="Z871" s="231"/>
    </row>
    <row r="872" spans="1:26">
      <c r="A872" s="232"/>
      <c r="B872" s="231"/>
      <c r="C872" s="231"/>
      <c r="D872" s="231"/>
      <c r="E872" s="231"/>
      <c r="F872" s="233"/>
      <c r="G872" s="231"/>
      <c r="H872" s="231"/>
      <c r="I872" s="231"/>
      <c r="J872" s="231"/>
      <c r="K872" s="231"/>
      <c r="L872" s="231"/>
      <c r="M872" s="231"/>
      <c r="N872" s="231"/>
      <c r="O872" s="231"/>
      <c r="P872" s="231"/>
      <c r="Q872" s="231"/>
      <c r="R872" s="231"/>
      <c r="S872" s="231"/>
      <c r="T872" s="231"/>
      <c r="U872" s="231"/>
      <c r="V872" s="231"/>
      <c r="W872" s="231"/>
      <c r="X872" s="231"/>
      <c r="Y872" s="231"/>
      <c r="Z872" s="231"/>
    </row>
    <row r="873" spans="1:26">
      <c r="A873" s="232"/>
      <c r="B873" s="231"/>
      <c r="C873" s="231"/>
      <c r="D873" s="231"/>
      <c r="E873" s="231"/>
      <c r="F873" s="233"/>
      <c r="G873" s="231"/>
      <c r="H873" s="231"/>
      <c r="I873" s="231"/>
      <c r="J873" s="231"/>
      <c r="K873" s="231"/>
      <c r="L873" s="231"/>
      <c r="M873" s="231"/>
      <c r="N873" s="231"/>
      <c r="O873" s="231"/>
      <c r="P873" s="231"/>
      <c r="Q873" s="231"/>
      <c r="R873" s="231"/>
      <c r="S873" s="231"/>
      <c r="T873" s="231"/>
      <c r="U873" s="231"/>
      <c r="V873" s="231"/>
      <c r="W873" s="231"/>
      <c r="X873" s="231"/>
      <c r="Y873" s="231"/>
      <c r="Z873" s="231"/>
    </row>
    <row r="874" spans="1:26">
      <c r="A874" s="232"/>
      <c r="B874" s="231"/>
      <c r="C874" s="231"/>
      <c r="D874" s="231"/>
      <c r="E874" s="231"/>
      <c r="F874" s="233"/>
      <c r="G874" s="231"/>
      <c r="H874" s="231"/>
      <c r="I874" s="231"/>
      <c r="J874" s="231"/>
      <c r="K874" s="231"/>
      <c r="L874" s="231"/>
      <c r="M874" s="231"/>
      <c r="N874" s="231"/>
      <c r="O874" s="231"/>
      <c r="P874" s="231"/>
      <c r="Q874" s="231"/>
      <c r="R874" s="231"/>
      <c r="S874" s="231"/>
      <c r="T874" s="231"/>
      <c r="U874" s="231"/>
      <c r="V874" s="231"/>
      <c r="W874" s="231"/>
      <c r="X874" s="231"/>
      <c r="Y874" s="231"/>
      <c r="Z874" s="231"/>
    </row>
    <row r="875" spans="1:26">
      <c r="A875" s="232"/>
      <c r="B875" s="231"/>
      <c r="C875" s="231"/>
      <c r="D875" s="231"/>
      <c r="E875" s="231"/>
      <c r="F875" s="233"/>
      <c r="G875" s="231"/>
      <c r="H875" s="231"/>
      <c r="I875" s="231"/>
      <c r="J875" s="231"/>
      <c r="K875" s="231"/>
      <c r="L875" s="231"/>
      <c r="M875" s="231"/>
      <c r="N875" s="231"/>
      <c r="O875" s="231"/>
      <c r="P875" s="231"/>
      <c r="Q875" s="231"/>
      <c r="R875" s="231"/>
      <c r="S875" s="231"/>
      <c r="T875" s="231"/>
      <c r="U875" s="231"/>
      <c r="V875" s="231"/>
      <c r="W875" s="231"/>
      <c r="X875" s="231"/>
      <c r="Y875" s="231"/>
      <c r="Z875" s="231"/>
    </row>
    <row r="876" spans="1:26">
      <c r="A876" s="232"/>
      <c r="B876" s="231"/>
      <c r="C876" s="231"/>
      <c r="D876" s="231"/>
      <c r="E876" s="231"/>
      <c r="F876" s="233"/>
      <c r="G876" s="231"/>
      <c r="H876" s="231"/>
      <c r="I876" s="231"/>
      <c r="J876" s="231"/>
      <c r="K876" s="231"/>
      <c r="L876" s="231"/>
      <c r="M876" s="231"/>
      <c r="N876" s="231"/>
      <c r="O876" s="231"/>
      <c r="P876" s="231"/>
      <c r="Q876" s="231"/>
      <c r="R876" s="231"/>
      <c r="S876" s="231"/>
      <c r="T876" s="231"/>
      <c r="U876" s="231"/>
      <c r="V876" s="231"/>
      <c r="W876" s="231"/>
      <c r="X876" s="231"/>
      <c r="Y876" s="231"/>
      <c r="Z876" s="231"/>
    </row>
    <row r="877" spans="1:26">
      <c r="A877" s="232"/>
      <c r="B877" s="231"/>
      <c r="C877" s="231"/>
      <c r="D877" s="231"/>
      <c r="E877" s="231"/>
      <c r="F877" s="233"/>
      <c r="G877" s="231"/>
      <c r="H877" s="231"/>
      <c r="I877" s="231"/>
      <c r="J877" s="231"/>
      <c r="K877" s="231"/>
      <c r="L877" s="231"/>
      <c r="M877" s="231"/>
      <c r="N877" s="231"/>
      <c r="O877" s="231"/>
      <c r="P877" s="231"/>
      <c r="Q877" s="231"/>
      <c r="R877" s="231"/>
      <c r="S877" s="231"/>
      <c r="T877" s="231"/>
      <c r="U877" s="231"/>
      <c r="V877" s="231"/>
      <c r="W877" s="231"/>
      <c r="X877" s="231"/>
      <c r="Y877" s="231"/>
      <c r="Z877" s="231"/>
    </row>
    <row r="878" spans="1:26">
      <c r="A878" s="232"/>
      <c r="B878" s="231"/>
      <c r="C878" s="231"/>
      <c r="D878" s="231"/>
      <c r="E878" s="231"/>
      <c r="F878" s="233"/>
      <c r="G878" s="231"/>
      <c r="H878" s="231"/>
      <c r="I878" s="231"/>
      <c r="J878" s="231"/>
      <c r="K878" s="231"/>
      <c r="L878" s="231"/>
      <c r="M878" s="231"/>
      <c r="N878" s="231"/>
      <c r="O878" s="231"/>
      <c r="P878" s="231"/>
      <c r="Q878" s="231"/>
      <c r="R878" s="231"/>
      <c r="S878" s="231"/>
      <c r="T878" s="231"/>
      <c r="U878" s="231"/>
      <c r="V878" s="231"/>
      <c r="W878" s="231"/>
      <c r="X878" s="231"/>
      <c r="Y878" s="231"/>
      <c r="Z878" s="231"/>
    </row>
    <row r="879" spans="1:26">
      <c r="A879" s="232"/>
      <c r="B879" s="231"/>
      <c r="C879" s="231"/>
      <c r="D879" s="231"/>
      <c r="E879" s="231"/>
      <c r="F879" s="233"/>
      <c r="G879" s="231"/>
      <c r="H879" s="231"/>
      <c r="I879" s="231"/>
      <c r="J879" s="231"/>
      <c r="K879" s="231"/>
      <c r="L879" s="231"/>
      <c r="M879" s="231"/>
      <c r="N879" s="231"/>
      <c r="O879" s="231"/>
      <c r="P879" s="231"/>
      <c r="Q879" s="231"/>
      <c r="R879" s="231"/>
      <c r="S879" s="231"/>
      <c r="T879" s="231"/>
      <c r="U879" s="231"/>
      <c r="V879" s="231"/>
      <c r="W879" s="231"/>
      <c r="X879" s="231"/>
      <c r="Y879" s="231"/>
      <c r="Z879" s="231"/>
    </row>
    <row r="880" spans="1:26">
      <c r="A880" s="232"/>
      <c r="B880" s="231"/>
      <c r="C880" s="231"/>
      <c r="D880" s="231"/>
      <c r="E880" s="231"/>
      <c r="F880" s="233"/>
      <c r="G880" s="231"/>
      <c r="H880" s="231"/>
      <c r="I880" s="231"/>
      <c r="J880" s="231"/>
      <c r="K880" s="231"/>
      <c r="L880" s="231"/>
      <c r="M880" s="231"/>
      <c r="N880" s="231"/>
      <c r="O880" s="231"/>
      <c r="P880" s="231"/>
      <c r="Q880" s="231"/>
      <c r="R880" s="231"/>
      <c r="S880" s="231"/>
      <c r="T880" s="231"/>
      <c r="U880" s="231"/>
      <c r="V880" s="231"/>
      <c r="W880" s="231"/>
      <c r="X880" s="231"/>
      <c r="Y880" s="231"/>
      <c r="Z880" s="231"/>
    </row>
    <row r="881" spans="1:26">
      <c r="A881" s="232"/>
      <c r="B881" s="231"/>
      <c r="C881" s="231"/>
      <c r="D881" s="231"/>
      <c r="E881" s="231"/>
      <c r="F881" s="233"/>
      <c r="G881" s="231"/>
      <c r="H881" s="231"/>
      <c r="I881" s="231"/>
      <c r="J881" s="231"/>
      <c r="K881" s="231"/>
      <c r="L881" s="231"/>
      <c r="M881" s="231"/>
      <c r="N881" s="231"/>
      <c r="O881" s="231"/>
      <c r="P881" s="231"/>
      <c r="Q881" s="231"/>
      <c r="R881" s="231"/>
      <c r="S881" s="231"/>
      <c r="T881" s="231"/>
      <c r="U881" s="231"/>
      <c r="V881" s="231"/>
      <c r="W881" s="231"/>
      <c r="X881" s="231"/>
      <c r="Y881" s="231"/>
      <c r="Z881" s="231"/>
    </row>
    <row r="882" spans="1:26">
      <c r="A882" s="232"/>
      <c r="B882" s="231"/>
      <c r="C882" s="231"/>
      <c r="D882" s="231"/>
      <c r="E882" s="231"/>
      <c r="F882" s="233"/>
      <c r="G882" s="231"/>
      <c r="H882" s="231"/>
      <c r="I882" s="231"/>
      <c r="J882" s="231"/>
      <c r="K882" s="231"/>
      <c r="L882" s="231"/>
      <c r="M882" s="231"/>
      <c r="N882" s="231"/>
      <c r="O882" s="231"/>
      <c r="P882" s="231"/>
      <c r="Q882" s="231"/>
      <c r="R882" s="231"/>
      <c r="S882" s="231"/>
      <c r="T882" s="231"/>
      <c r="U882" s="231"/>
      <c r="V882" s="231"/>
      <c r="W882" s="231"/>
      <c r="X882" s="231"/>
      <c r="Y882" s="231"/>
      <c r="Z882" s="231"/>
    </row>
    <row r="883" spans="1:26">
      <c r="A883" s="232"/>
      <c r="B883" s="231"/>
      <c r="C883" s="231"/>
      <c r="D883" s="231"/>
      <c r="E883" s="231"/>
      <c r="F883" s="233"/>
      <c r="G883" s="231"/>
      <c r="H883" s="231"/>
      <c r="I883" s="231"/>
      <c r="J883" s="231"/>
      <c r="K883" s="231"/>
      <c r="L883" s="231"/>
      <c r="M883" s="231"/>
      <c r="N883" s="231"/>
      <c r="O883" s="231"/>
      <c r="P883" s="231"/>
      <c r="Q883" s="231"/>
      <c r="R883" s="231"/>
      <c r="S883" s="231"/>
      <c r="T883" s="231"/>
      <c r="U883" s="231"/>
      <c r="V883" s="231"/>
      <c r="W883" s="231"/>
      <c r="X883" s="231"/>
      <c r="Y883" s="231"/>
      <c r="Z883" s="231"/>
    </row>
    <row r="884" spans="1:26">
      <c r="A884" s="232"/>
      <c r="B884" s="231"/>
      <c r="C884" s="231"/>
      <c r="D884" s="231"/>
      <c r="E884" s="231"/>
      <c r="F884" s="233"/>
      <c r="G884" s="231"/>
      <c r="H884" s="231"/>
      <c r="I884" s="231"/>
      <c r="J884" s="231"/>
      <c r="K884" s="231"/>
      <c r="L884" s="231"/>
      <c r="M884" s="231"/>
      <c r="N884" s="231"/>
      <c r="O884" s="231"/>
      <c r="P884" s="231"/>
      <c r="Q884" s="231"/>
      <c r="R884" s="231"/>
      <c r="S884" s="231"/>
      <c r="T884" s="231"/>
      <c r="U884" s="231"/>
      <c r="V884" s="231"/>
      <c r="W884" s="231"/>
      <c r="X884" s="231"/>
      <c r="Y884" s="231"/>
      <c r="Z884" s="231"/>
    </row>
    <row r="885" spans="1:26">
      <c r="A885" s="232"/>
      <c r="B885" s="231"/>
      <c r="C885" s="231"/>
      <c r="D885" s="231"/>
      <c r="E885" s="231"/>
      <c r="F885" s="233"/>
      <c r="G885" s="231"/>
      <c r="H885" s="231"/>
      <c r="I885" s="231"/>
      <c r="J885" s="231"/>
      <c r="K885" s="231"/>
      <c r="L885" s="231"/>
      <c r="M885" s="231"/>
      <c r="N885" s="231"/>
      <c r="O885" s="231"/>
      <c r="P885" s="231"/>
      <c r="Q885" s="231"/>
      <c r="R885" s="231"/>
      <c r="S885" s="231"/>
      <c r="T885" s="231"/>
      <c r="U885" s="231"/>
      <c r="V885" s="231"/>
      <c r="W885" s="231"/>
      <c r="X885" s="231"/>
      <c r="Y885" s="231"/>
      <c r="Z885" s="231"/>
    </row>
    <row r="886" spans="1:26">
      <c r="A886" s="232"/>
      <c r="B886" s="231"/>
      <c r="C886" s="231"/>
      <c r="D886" s="231"/>
      <c r="E886" s="231"/>
      <c r="F886" s="233"/>
      <c r="G886" s="231"/>
      <c r="H886" s="231"/>
      <c r="I886" s="231"/>
      <c r="J886" s="231"/>
      <c r="K886" s="231"/>
      <c r="L886" s="231"/>
      <c r="M886" s="231"/>
      <c r="N886" s="231"/>
      <c r="O886" s="231"/>
      <c r="P886" s="231"/>
      <c r="Q886" s="231"/>
      <c r="R886" s="231"/>
      <c r="S886" s="231"/>
      <c r="T886" s="231"/>
      <c r="U886" s="231"/>
      <c r="V886" s="231"/>
      <c r="W886" s="231"/>
      <c r="X886" s="231"/>
      <c r="Y886" s="231"/>
      <c r="Z886" s="231"/>
    </row>
    <row r="887" spans="1:26">
      <c r="A887" s="232"/>
      <c r="B887" s="231"/>
      <c r="C887" s="231"/>
      <c r="D887" s="231"/>
      <c r="E887" s="231"/>
      <c r="F887" s="233"/>
      <c r="G887" s="231"/>
      <c r="H887" s="231"/>
      <c r="I887" s="231"/>
      <c r="J887" s="231"/>
      <c r="K887" s="231"/>
      <c r="L887" s="231"/>
      <c r="M887" s="231"/>
      <c r="N887" s="231"/>
      <c r="O887" s="231"/>
      <c r="P887" s="231"/>
      <c r="Q887" s="231"/>
      <c r="R887" s="231"/>
      <c r="S887" s="231"/>
      <c r="T887" s="231"/>
      <c r="U887" s="231"/>
      <c r="V887" s="231"/>
      <c r="W887" s="231"/>
      <c r="X887" s="231"/>
      <c r="Y887" s="231"/>
      <c r="Z887" s="231"/>
    </row>
    <row r="888" spans="1:26">
      <c r="A888" s="232"/>
      <c r="B888" s="231"/>
      <c r="C888" s="231"/>
      <c r="D888" s="231"/>
      <c r="E888" s="231"/>
      <c r="F888" s="233"/>
      <c r="G888" s="231"/>
      <c r="H888" s="231"/>
      <c r="I888" s="231"/>
      <c r="J888" s="231"/>
      <c r="K888" s="231"/>
      <c r="L888" s="231"/>
      <c r="M888" s="231"/>
      <c r="N888" s="231"/>
      <c r="O888" s="231"/>
      <c r="P888" s="231"/>
      <c r="Q888" s="231"/>
      <c r="R888" s="231"/>
      <c r="S888" s="231"/>
      <c r="T888" s="231"/>
      <c r="U888" s="231"/>
      <c r="V888" s="231"/>
      <c r="W888" s="231"/>
      <c r="X888" s="231"/>
      <c r="Y888" s="231"/>
      <c r="Z888" s="231"/>
    </row>
    <row r="889" spans="1:26">
      <c r="A889" s="232"/>
      <c r="B889" s="231"/>
      <c r="C889" s="231"/>
      <c r="D889" s="231"/>
      <c r="E889" s="231"/>
      <c r="F889" s="233"/>
      <c r="G889" s="231"/>
      <c r="H889" s="231"/>
      <c r="I889" s="231"/>
      <c r="J889" s="231"/>
      <c r="K889" s="231"/>
      <c r="L889" s="231"/>
      <c r="M889" s="231"/>
      <c r="N889" s="231"/>
      <c r="O889" s="231"/>
      <c r="P889" s="231"/>
      <c r="Q889" s="231"/>
      <c r="R889" s="231"/>
      <c r="S889" s="231"/>
      <c r="T889" s="231"/>
      <c r="U889" s="231"/>
      <c r="V889" s="231"/>
      <c r="W889" s="231"/>
      <c r="X889" s="231"/>
      <c r="Y889" s="231"/>
      <c r="Z889" s="231"/>
    </row>
    <row r="890" spans="1:26">
      <c r="A890" s="232"/>
      <c r="B890" s="231"/>
      <c r="C890" s="231"/>
      <c r="D890" s="231"/>
      <c r="E890" s="231"/>
      <c r="F890" s="233"/>
      <c r="G890" s="231"/>
      <c r="H890" s="231"/>
      <c r="I890" s="231"/>
      <c r="J890" s="231"/>
      <c r="K890" s="231"/>
      <c r="L890" s="231"/>
      <c r="M890" s="231"/>
      <c r="N890" s="231"/>
      <c r="O890" s="231"/>
      <c r="P890" s="231"/>
      <c r="Q890" s="231"/>
      <c r="R890" s="231"/>
      <c r="S890" s="231"/>
      <c r="T890" s="231"/>
      <c r="U890" s="231"/>
      <c r="V890" s="231"/>
      <c r="W890" s="231"/>
      <c r="X890" s="231"/>
      <c r="Y890" s="231"/>
      <c r="Z890" s="231"/>
    </row>
    <row r="891" spans="1:26">
      <c r="A891" s="232"/>
      <c r="B891" s="231"/>
      <c r="C891" s="231"/>
      <c r="D891" s="231"/>
      <c r="E891" s="231"/>
      <c r="F891" s="233"/>
      <c r="G891" s="231"/>
      <c r="H891" s="231"/>
      <c r="I891" s="231"/>
      <c r="J891" s="231"/>
      <c r="K891" s="231"/>
      <c r="L891" s="231"/>
      <c r="M891" s="231"/>
      <c r="N891" s="231"/>
      <c r="O891" s="231"/>
      <c r="P891" s="231"/>
      <c r="Q891" s="231"/>
      <c r="R891" s="231"/>
      <c r="S891" s="231"/>
      <c r="T891" s="231"/>
      <c r="U891" s="231"/>
      <c r="V891" s="231"/>
      <c r="W891" s="231"/>
      <c r="X891" s="231"/>
      <c r="Y891" s="231"/>
      <c r="Z891" s="231"/>
    </row>
    <row r="892" spans="1:26">
      <c r="A892" s="232"/>
      <c r="B892" s="231"/>
      <c r="C892" s="231"/>
      <c r="D892" s="231"/>
      <c r="E892" s="231"/>
      <c r="F892" s="233"/>
      <c r="G892" s="231"/>
      <c r="H892" s="231"/>
      <c r="I892" s="231"/>
      <c r="J892" s="231"/>
      <c r="K892" s="231"/>
      <c r="L892" s="231"/>
      <c r="M892" s="231"/>
      <c r="N892" s="231"/>
      <c r="O892" s="231"/>
      <c r="P892" s="231"/>
      <c r="Q892" s="231"/>
      <c r="R892" s="231"/>
      <c r="S892" s="231"/>
      <c r="T892" s="231"/>
      <c r="U892" s="231"/>
      <c r="V892" s="231"/>
      <c r="W892" s="231"/>
      <c r="X892" s="231"/>
      <c r="Y892" s="231"/>
      <c r="Z892" s="231"/>
    </row>
    <row r="893" spans="1:26">
      <c r="A893" s="232"/>
      <c r="B893" s="231"/>
      <c r="C893" s="231"/>
      <c r="D893" s="231"/>
      <c r="E893" s="231"/>
      <c r="F893" s="233"/>
      <c r="G893" s="231"/>
      <c r="H893" s="231"/>
      <c r="I893" s="231"/>
      <c r="J893" s="231"/>
      <c r="K893" s="231"/>
      <c r="L893" s="231"/>
      <c r="M893" s="231"/>
      <c r="N893" s="231"/>
      <c r="O893" s="231"/>
      <c r="P893" s="231"/>
      <c r="Q893" s="231"/>
      <c r="R893" s="231"/>
      <c r="S893" s="231"/>
      <c r="T893" s="231"/>
      <c r="U893" s="231"/>
      <c r="V893" s="231"/>
      <c r="W893" s="231"/>
      <c r="X893" s="231"/>
      <c r="Y893" s="231"/>
      <c r="Z893" s="231"/>
    </row>
    <row r="894" spans="1:26">
      <c r="A894" s="232"/>
      <c r="B894" s="231"/>
      <c r="C894" s="231"/>
      <c r="D894" s="231"/>
      <c r="E894" s="231"/>
      <c r="F894" s="233"/>
      <c r="G894" s="231"/>
      <c r="H894" s="231"/>
      <c r="I894" s="231"/>
      <c r="J894" s="231"/>
      <c r="K894" s="231"/>
      <c r="L894" s="231"/>
      <c r="M894" s="231"/>
      <c r="N894" s="231"/>
      <c r="O894" s="231"/>
      <c r="P894" s="231"/>
      <c r="Q894" s="231"/>
      <c r="R894" s="231"/>
      <c r="S894" s="231"/>
      <c r="T894" s="231"/>
      <c r="U894" s="231"/>
      <c r="V894" s="231"/>
      <c r="W894" s="231"/>
      <c r="X894" s="231"/>
      <c r="Y894" s="231"/>
      <c r="Z894" s="231"/>
    </row>
    <row r="895" spans="1:26">
      <c r="A895" s="232"/>
      <c r="B895" s="231"/>
      <c r="C895" s="231"/>
      <c r="D895" s="231"/>
      <c r="E895" s="231"/>
      <c r="F895" s="233"/>
      <c r="G895" s="231"/>
      <c r="H895" s="231"/>
      <c r="I895" s="231"/>
      <c r="J895" s="231"/>
      <c r="K895" s="231"/>
      <c r="L895" s="231"/>
      <c r="M895" s="231"/>
      <c r="N895" s="231"/>
      <c r="O895" s="231"/>
      <c r="P895" s="231"/>
      <c r="Q895" s="231"/>
      <c r="R895" s="231"/>
      <c r="S895" s="231"/>
      <c r="T895" s="231"/>
      <c r="U895" s="231"/>
      <c r="V895" s="231"/>
      <c r="W895" s="231"/>
      <c r="X895" s="231"/>
      <c r="Y895" s="231"/>
      <c r="Z895" s="231"/>
    </row>
    <row r="896" spans="1:26">
      <c r="A896" s="232"/>
      <c r="B896" s="231"/>
      <c r="C896" s="231"/>
      <c r="D896" s="231"/>
      <c r="E896" s="231"/>
      <c r="F896" s="233"/>
      <c r="G896" s="231"/>
      <c r="H896" s="231"/>
      <c r="I896" s="231"/>
      <c r="J896" s="231"/>
      <c r="K896" s="231"/>
      <c r="L896" s="231"/>
      <c r="M896" s="231"/>
      <c r="N896" s="231"/>
      <c r="O896" s="231"/>
      <c r="P896" s="231"/>
      <c r="Q896" s="231"/>
      <c r="R896" s="231"/>
      <c r="S896" s="231"/>
      <c r="T896" s="231"/>
      <c r="U896" s="231"/>
      <c r="V896" s="231"/>
      <c r="W896" s="231"/>
      <c r="X896" s="231"/>
      <c r="Y896" s="231"/>
      <c r="Z896" s="231"/>
    </row>
    <row r="897" spans="1:26">
      <c r="A897" s="232"/>
      <c r="B897" s="231"/>
      <c r="C897" s="231"/>
      <c r="D897" s="231"/>
      <c r="E897" s="231"/>
      <c r="F897" s="233"/>
      <c r="G897" s="231"/>
      <c r="H897" s="231"/>
      <c r="I897" s="231"/>
      <c r="J897" s="231"/>
      <c r="K897" s="231"/>
      <c r="L897" s="231"/>
      <c r="M897" s="231"/>
      <c r="N897" s="231"/>
      <c r="O897" s="231"/>
      <c r="P897" s="231"/>
      <c r="Q897" s="231"/>
      <c r="R897" s="231"/>
      <c r="S897" s="231"/>
      <c r="T897" s="231"/>
      <c r="U897" s="231"/>
      <c r="V897" s="231"/>
      <c r="W897" s="231"/>
      <c r="X897" s="231"/>
      <c r="Y897" s="231"/>
      <c r="Z897" s="231"/>
    </row>
    <row r="898" spans="1:26">
      <c r="A898" s="232"/>
      <c r="B898" s="231"/>
      <c r="C898" s="231"/>
      <c r="D898" s="231"/>
      <c r="E898" s="231"/>
      <c r="F898" s="233"/>
      <c r="G898" s="231"/>
      <c r="H898" s="231"/>
      <c r="I898" s="231"/>
      <c r="J898" s="231"/>
      <c r="K898" s="231"/>
      <c r="L898" s="231"/>
      <c r="M898" s="231"/>
      <c r="N898" s="231"/>
      <c r="O898" s="231"/>
      <c r="P898" s="231"/>
      <c r="Q898" s="231"/>
      <c r="R898" s="231"/>
      <c r="S898" s="231"/>
      <c r="T898" s="231"/>
      <c r="U898" s="231"/>
      <c r="V898" s="231"/>
      <c r="W898" s="231"/>
      <c r="X898" s="231"/>
      <c r="Y898" s="231"/>
      <c r="Z898" s="231"/>
    </row>
    <row r="899" spans="1:26">
      <c r="A899" s="232"/>
      <c r="B899" s="231"/>
      <c r="C899" s="231"/>
      <c r="D899" s="231"/>
      <c r="E899" s="231"/>
      <c r="F899" s="233"/>
      <c r="G899" s="231"/>
      <c r="H899" s="231"/>
      <c r="I899" s="231"/>
      <c r="J899" s="231"/>
      <c r="K899" s="231"/>
      <c r="L899" s="231"/>
      <c r="M899" s="231"/>
      <c r="N899" s="231"/>
      <c r="O899" s="231"/>
      <c r="P899" s="231"/>
      <c r="Q899" s="231"/>
      <c r="R899" s="231"/>
      <c r="S899" s="231"/>
      <c r="T899" s="231"/>
      <c r="U899" s="231"/>
      <c r="V899" s="231"/>
      <c r="W899" s="231"/>
      <c r="X899" s="231"/>
      <c r="Y899" s="231"/>
      <c r="Z899" s="231"/>
    </row>
    <row r="900" spans="1:26">
      <c r="A900" s="232"/>
      <c r="B900" s="231"/>
      <c r="C900" s="231"/>
      <c r="D900" s="231"/>
      <c r="E900" s="231"/>
      <c r="F900" s="233"/>
      <c r="G900" s="231"/>
      <c r="H900" s="231"/>
      <c r="I900" s="231"/>
      <c r="J900" s="231"/>
      <c r="K900" s="231"/>
      <c r="L900" s="231"/>
      <c r="M900" s="231"/>
      <c r="N900" s="231"/>
      <c r="O900" s="231"/>
      <c r="P900" s="231"/>
      <c r="Q900" s="231"/>
      <c r="R900" s="231"/>
      <c r="S900" s="231"/>
      <c r="T900" s="231"/>
      <c r="U900" s="231"/>
      <c r="V900" s="231"/>
      <c r="W900" s="231"/>
      <c r="X900" s="231"/>
      <c r="Y900" s="231"/>
      <c r="Z900" s="231"/>
    </row>
    <row r="901" spans="1:26">
      <c r="A901" s="232"/>
      <c r="B901" s="231"/>
      <c r="C901" s="231"/>
      <c r="D901" s="231"/>
      <c r="E901" s="231"/>
      <c r="F901" s="233"/>
      <c r="G901" s="231"/>
      <c r="H901" s="231"/>
      <c r="I901" s="231"/>
      <c r="J901" s="231"/>
      <c r="K901" s="231"/>
      <c r="L901" s="231"/>
      <c r="M901" s="231"/>
      <c r="N901" s="231"/>
      <c r="O901" s="231"/>
      <c r="P901" s="231"/>
      <c r="Q901" s="231"/>
      <c r="R901" s="231"/>
      <c r="S901" s="231"/>
      <c r="T901" s="231"/>
      <c r="U901" s="231"/>
      <c r="V901" s="231"/>
      <c r="W901" s="231"/>
      <c r="X901" s="231"/>
      <c r="Y901" s="231"/>
      <c r="Z901" s="231"/>
    </row>
    <row r="902" spans="1:26">
      <c r="A902" s="232"/>
      <c r="B902" s="231"/>
      <c r="C902" s="231"/>
      <c r="D902" s="231"/>
      <c r="E902" s="231"/>
      <c r="F902" s="233"/>
      <c r="G902" s="231"/>
      <c r="H902" s="231"/>
      <c r="I902" s="231"/>
      <c r="J902" s="231"/>
      <c r="K902" s="231"/>
      <c r="L902" s="231"/>
      <c r="M902" s="231"/>
      <c r="N902" s="231"/>
      <c r="O902" s="231"/>
      <c r="P902" s="231"/>
      <c r="Q902" s="231"/>
      <c r="R902" s="231"/>
      <c r="S902" s="231"/>
      <c r="T902" s="231"/>
      <c r="U902" s="231"/>
      <c r="V902" s="231"/>
      <c r="W902" s="231"/>
      <c r="X902" s="231"/>
      <c r="Y902" s="231"/>
      <c r="Z902" s="231"/>
    </row>
    <row r="903" spans="1:26">
      <c r="A903" s="232"/>
      <c r="B903" s="231"/>
      <c r="C903" s="231"/>
      <c r="D903" s="231"/>
      <c r="E903" s="231"/>
      <c r="F903" s="233"/>
      <c r="G903" s="231"/>
      <c r="H903" s="231"/>
      <c r="I903" s="231"/>
      <c r="J903" s="231"/>
      <c r="K903" s="231"/>
      <c r="L903" s="231"/>
      <c r="M903" s="231"/>
      <c r="N903" s="231"/>
      <c r="O903" s="231"/>
      <c r="P903" s="231"/>
      <c r="Q903" s="231"/>
      <c r="R903" s="231"/>
      <c r="S903" s="231"/>
      <c r="T903" s="231"/>
      <c r="U903" s="231"/>
      <c r="V903" s="231"/>
      <c r="W903" s="231"/>
      <c r="X903" s="231"/>
      <c r="Y903" s="231"/>
      <c r="Z903" s="231"/>
    </row>
    <row r="904" spans="1:26">
      <c r="A904" s="232"/>
      <c r="B904" s="231"/>
      <c r="C904" s="231"/>
      <c r="D904" s="231"/>
      <c r="E904" s="231"/>
      <c r="F904" s="233"/>
      <c r="G904" s="231"/>
      <c r="H904" s="231"/>
      <c r="I904" s="231"/>
      <c r="J904" s="231"/>
      <c r="K904" s="231"/>
      <c r="L904" s="231"/>
      <c r="M904" s="231"/>
      <c r="N904" s="231"/>
      <c r="O904" s="231"/>
      <c r="P904" s="231"/>
      <c r="Q904" s="231"/>
      <c r="R904" s="231"/>
      <c r="S904" s="231"/>
      <c r="T904" s="231"/>
      <c r="U904" s="231"/>
      <c r="V904" s="231"/>
      <c r="W904" s="231"/>
      <c r="X904" s="231"/>
      <c r="Y904" s="231"/>
      <c r="Z904" s="231"/>
    </row>
    <row r="905" spans="1:26">
      <c r="A905" s="232"/>
      <c r="B905" s="231"/>
      <c r="C905" s="231"/>
      <c r="D905" s="231"/>
      <c r="E905" s="231"/>
      <c r="F905" s="233"/>
      <c r="G905" s="231"/>
      <c r="H905" s="231"/>
      <c r="I905" s="231"/>
      <c r="J905" s="231"/>
      <c r="K905" s="231"/>
      <c r="L905" s="231"/>
      <c r="M905" s="231"/>
      <c r="N905" s="231"/>
      <c r="O905" s="231"/>
      <c r="P905" s="231"/>
      <c r="Q905" s="231"/>
      <c r="R905" s="231"/>
      <c r="S905" s="231"/>
      <c r="T905" s="231"/>
      <c r="U905" s="231"/>
      <c r="V905" s="231"/>
      <c r="W905" s="231"/>
      <c r="X905" s="231"/>
      <c r="Y905" s="231"/>
      <c r="Z905" s="231"/>
    </row>
    <row r="906" spans="1:26">
      <c r="A906" s="232"/>
      <c r="B906" s="231"/>
      <c r="C906" s="231"/>
      <c r="D906" s="231"/>
      <c r="E906" s="231"/>
      <c r="F906" s="233"/>
      <c r="G906" s="231"/>
      <c r="H906" s="231"/>
      <c r="I906" s="231"/>
      <c r="J906" s="231"/>
      <c r="K906" s="231"/>
      <c r="L906" s="231"/>
      <c r="M906" s="231"/>
      <c r="N906" s="231"/>
      <c r="O906" s="231"/>
      <c r="P906" s="231"/>
      <c r="Q906" s="231"/>
      <c r="R906" s="231"/>
      <c r="S906" s="231"/>
      <c r="T906" s="231"/>
      <c r="U906" s="231"/>
      <c r="V906" s="231"/>
      <c r="W906" s="231"/>
      <c r="X906" s="231"/>
      <c r="Y906" s="231"/>
      <c r="Z906" s="231"/>
    </row>
    <row r="907" spans="1:26">
      <c r="A907" s="232"/>
      <c r="B907" s="231"/>
      <c r="C907" s="231"/>
      <c r="D907" s="231"/>
      <c r="E907" s="231"/>
      <c r="F907" s="233"/>
      <c r="G907" s="231"/>
      <c r="H907" s="231"/>
      <c r="I907" s="231"/>
      <c r="J907" s="231"/>
      <c r="K907" s="231"/>
      <c r="L907" s="231"/>
      <c r="M907" s="231"/>
      <c r="N907" s="231"/>
      <c r="O907" s="231"/>
      <c r="P907" s="231"/>
      <c r="Q907" s="231"/>
      <c r="R907" s="231"/>
      <c r="S907" s="231"/>
      <c r="T907" s="231"/>
      <c r="U907" s="231"/>
      <c r="V907" s="231"/>
      <c r="W907" s="231"/>
      <c r="X907" s="231"/>
      <c r="Y907" s="231"/>
      <c r="Z907" s="231"/>
    </row>
    <row r="908" spans="1:26">
      <c r="A908" s="232"/>
      <c r="B908" s="231"/>
      <c r="C908" s="231"/>
      <c r="D908" s="231"/>
      <c r="E908" s="231"/>
      <c r="F908" s="233"/>
      <c r="G908" s="231"/>
      <c r="H908" s="231"/>
      <c r="I908" s="231"/>
      <c r="J908" s="231"/>
      <c r="K908" s="231"/>
      <c r="L908" s="231"/>
      <c r="M908" s="231"/>
      <c r="N908" s="231"/>
      <c r="O908" s="231"/>
      <c r="P908" s="231"/>
      <c r="Q908" s="231"/>
      <c r="R908" s="231"/>
      <c r="S908" s="231"/>
      <c r="T908" s="231"/>
      <c r="U908" s="231"/>
      <c r="V908" s="231"/>
      <c r="W908" s="231"/>
      <c r="X908" s="231"/>
      <c r="Y908" s="231"/>
      <c r="Z908" s="231"/>
    </row>
    <row r="909" spans="1:26">
      <c r="A909" s="232"/>
      <c r="B909" s="231"/>
      <c r="C909" s="231"/>
      <c r="D909" s="231"/>
      <c r="E909" s="231"/>
      <c r="F909" s="233"/>
      <c r="G909" s="231"/>
      <c r="H909" s="231"/>
      <c r="I909" s="231"/>
      <c r="J909" s="231"/>
      <c r="K909" s="231"/>
      <c r="L909" s="231"/>
      <c r="M909" s="231"/>
      <c r="N909" s="231"/>
      <c r="O909" s="231"/>
      <c r="P909" s="231"/>
      <c r="Q909" s="231"/>
      <c r="R909" s="231"/>
      <c r="S909" s="231"/>
      <c r="T909" s="231"/>
      <c r="U909" s="231"/>
      <c r="V909" s="231"/>
      <c r="W909" s="231"/>
      <c r="X909" s="231"/>
      <c r="Y909" s="231"/>
      <c r="Z909" s="231"/>
    </row>
    <row r="910" spans="1:26">
      <c r="A910" s="232"/>
      <c r="B910" s="231"/>
      <c r="C910" s="231"/>
      <c r="D910" s="231"/>
      <c r="E910" s="231"/>
      <c r="F910" s="233"/>
      <c r="G910" s="231"/>
      <c r="H910" s="231"/>
      <c r="I910" s="231"/>
      <c r="J910" s="231"/>
      <c r="K910" s="231"/>
      <c r="L910" s="231"/>
      <c r="M910" s="231"/>
      <c r="N910" s="231"/>
      <c r="O910" s="231"/>
      <c r="P910" s="231"/>
      <c r="Q910" s="231"/>
      <c r="R910" s="231"/>
      <c r="S910" s="231"/>
      <c r="T910" s="231"/>
      <c r="U910" s="231"/>
      <c r="V910" s="231"/>
      <c r="W910" s="231"/>
      <c r="X910" s="231"/>
      <c r="Y910" s="231"/>
      <c r="Z910" s="231"/>
    </row>
    <row r="911" spans="1:26">
      <c r="A911" s="232"/>
      <c r="B911" s="231"/>
      <c r="C911" s="231"/>
      <c r="D911" s="231"/>
      <c r="E911" s="231"/>
      <c r="F911" s="233"/>
      <c r="G911" s="231"/>
      <c r="H911" s="231"/>
      <c r="I911" s="231"/>
      <c r="J911" s="231"/>
      <c r="K911" s="231"/>
      <c r="L911" s="231"/>
      <c r="M911" s="231"/>
      <c r="N911" s="231"/>
      <c r="O911" s="231"/>
      <c r="P911" s="231"/>
      <c r="Q911" s="231"/>
      <c r="R911" s="231"/>
      <c r="S911" s="231"/>
      <c r="T911" s="231"/>
      <c r="U911" s="231"/>
      <c r="V911" s="231"/>
      <c r="W911" s="231"/>
      <c r="X911" s="231"/>
      <c r="Y911" s="231"/>
      <c r="Z911" s="231"/>
    </row>
    <row r="912" spans="1:26">
      <c r="A912" s="232"/>
      <c r="B912" s="231"/>
      <c r="C912" s="231"/>
      <c r="D912" s="231"/>
      <c r="E912" s="231"/>
      <c r="F912" s="233"/>
      <c r="G912" s="231"/>
      <c r="H912" s="231"/>
      <c r="I912" s="231"/>
      <c r="J912" s="231"/>
      <c r="K912" s="231"/>
      <c r="L912" s="231"/>
      <c r="M912" s="231"/>
      <c r="N912" s="231"/>
      <c r="O912" s="231"/>
      <c r="P912" s="231"/>
      <c r="Q912" s="231"/>
      <c r="R912" s="231"/>
      <c r="S912" s="231"/>
      <c r="T912" s="231"/>
      <c r="U912" s="231"/>
      <c r="V912" s="231"/>
      <c r="W912" s="231"/>
      <c r="X912" s="231"/>
      <c r="Y912" s="231"/>
      <c r="Z912" s="231"/>
    </row>
    <row r="913" spans="1:26">
      <c r="A913" s="232"/>
      <c r="B913" s="231"/>
      <c r="C913" s="231"/>
      <c r="D913" s="231"/>
      <c r="E913" s="231"/>
      <c r="F913" s="233"/>
      <c r="G913" s="231"/>
      <c r="H913" s="231"/>
      <c r="I913" s="231"/>
      <c r="J913" s="231"/>
      <c r="K913" s="231"/>
      <c r="L913" s="231"/>
      <c r="M913" s="231"/>
      <c r="N913" s="231"/>
      <c r="O913" s="231"/>
      <c r="P913" s="231"/>
      <c r="Q913" s="231"/>
      <c r="R913" s="231"/>
      <c r="S913" s="231"/>
      <c r="T913" s="231"/>
      <c r="U913" s="231"/>
      <c r="V913" s="231"/>
      <c r="W913" s="231"/>
      <c r="X913" s="231"/>
      <c r="Y913" s="231"/>
      <c r="Z913" s="231"/>
    </row>
    <row r="914" spans="1:26">
      <c r="A914" s="232"/>
      <c r="B914" s="231"/>
      <c r="C914" s="231"/>
      <c r="D914" s="231"/>
      <c r="E914" s="231"/>
      <c r="F914" s="233"/>
      <c r="G914" s="231"/>
      <c r="H914" s="231"/>
      <c r="I914" s="231"/>
      <c r="J914" s="231"/>
      <c r="K914" s="231"/>
      <c r="L914" s="231"/>
      <c r="M914" s="231"/>
      <c r="N914" s="231"/>
      <c r="O914" s="231"/>
      <c r="P914" s="231"/>
      <c r="Q914" s="231"/>
      <c r="R914" s="231"/>
      <c r="S914" s="231"/>
      <c r="T914" s="231"/>
      <c r="U914" s="231"/>
      <c r="V914" s="231"/>
      <c r="W914" s="231"/>
      <c r="X914" s="231"/>
      <c r="Y914" s="231"/>
      <c r="Z914" s="231"/>
    </row>
    <row r="915" spans="1:26">
      <c r="A915" s="232"/>
      <c r="B915" s="231"/>
      <c r="C915" s="231"/>
      <c r="D915" s="231"/>
      <c r="E915" s="231"/>
      <c r="F915" s="233"/>
      <c r="G915" s="231"/>
      <c r="H915" s="231"/>
      <c r="I915" s="231"/>
      <c r="J915" s="231"/>
      <c r="K915" s="231"/>
      <c r="L915" s="231"/>
      <c r="M915" s="231"/>
      <c r="N915" s="231"/>
      <c r="O915" s="231"/>
      <c r="P915" s="231"/>
      <c r="Q915" s="231"/>
      <c r="R915" s="231"/>
      <c r="S915" s="231"/>
      <c r="T915" s="231"/>
      <c r="U915" s="231"/>
      <c r="V915" s="231"/>
      <c r="W915" s="231"/>
      <c r="X915" s="231"/>
      <c r="Y915" s="231"/>
      <c r="Z915" s="231"/>
    </row>
    <row r="916" spans="1:26">
      <c r="A916" s="232"/>
      <c r="B916" s="231"/>
      <c r="C916" s="231"/>
      <c r="D916" s="231"/>
      <c r="E916" s="231"/>
      <c r="F916" s="233"/>
      <c r="G916" s="231"/>
      <c r="H916" s="231"/>
      <c r="I916" s="231"/>
      <c r="J916" s="231"/>
      <c r="K916" s="231"/>
      <c r="L916" s="231"/>
      <c r="M916" s="231"/>
      <c r="N916" s="231"/>
      <c r="O916" s="231"/>
      <c r="P916" s="231"/>
      <c r="Q916" s="231"/>
      <c r="R916" s="231"/>
      <c r="S916" s="231"/>
      <c r="T916" s="231"/>
      <c r="U916" s="231"/>
      <c r="V916" s="231"/>
      <c r="W916" s="231"/>
      <c r="X916" s="231"/>
      <c r="Y916" s="231"/>
      <c r="Z916" s="231"/>
    </row>
    <row r="917" spans="1:26">
      <c r="A917" s="232"/>
      <c r="B917" s="231"/>
      <c r="C917" s="231"/>
      <c r="D917" s="231"/>
      <c r="E917" s="231"/>
      <c r="F917" s="233"/>
      <c r="G917" s="231"/>
      <c r="H917" s="231"/>
      <c r="I917" s="231"/>
      <c r="J917" s="231"/>
      <c r="K917" s="231"/>
      <c r="L917" s="231"/>
      <c r="M917" s="231"/>
      <c r="N917" s="231"/>
      <c r="O917" s="231"/>
      <c r="P917" s="231"/>
      <c r="Q917" s="231"/>
      <c r="R917" s="231"/>
      <c r="S917" s="231"/>
      <c r="T917" s="231"/>
      <c r="U917" s="231"/>
      <c r="V917" s="231"/>
      <c r="W917" s="231"/>
      <c r="X917" s="231"/>
      <c r="Y917" s="231"/>
      <c r="Z917" s="231"/>
    </row>
    <row r="918" spans="1:26">
      <c r="A918" s="232"/>
      <c r="B918" s="231"/>
      <c r="C918" s="231"/>
      <c r="D918" s="231"/>
      <c r="E918" s="231"/>
      <c r="F918" s="233"/>
      <c r="G918" s="231"/>
      <c r="H918" s="231"/>
      <c r="I918" s="231"/>
      <c r="J918" s="231"/>
      <c r="K918" s="231"/>
      <c r="L918" s="231"/>
      <c r="M918" s="231"/>
      <c r="N918" s="231"/>
      <c r="O918" s="231"/>
      <c r="P918" s="231"/>
      <c r="Q918" s="231"/>
      <c r="R918" s="231"/>
      <c r="S918" s="231"/>
      <c r="T918" s="231"/>
      <c r="U918" s="231"/>
      <c r="V918" s="231"/>
      <c r="W918" s="231"/>
      <c r="X918" s="231"/>
      <c r="Y918" s="231"/>
      <c r="Z918" s="231"/>
    </row>
    <row r="919" spans="1:26">
      <c r="A919" s="232"/>
      <c r="B919" s="231"/>
      <c r="C919" s="231"/>
      <c r="D919" s="231"/>
      <c r="E919" s="231"/>
      <c r="F919" s="233"/>
      <c r="G919" s="231"/>
      <c r="H919" s="231"/>
      <c r="I919" s="231"/>
      <c r="J919" s="231"/>
      <c r="K919" s="231"/>
      <c r="L919" s="231"/>
      <c r="M919" s="231"/>
      <c r="N919" s="231"/>
      <c r="O919" s="231"/>
      <c r="P919" s="231"/>
      <c r="Q919" s="231"/>
      <c r="R919" s="231"/>
      <c r="S919" s="231"/>
      <c r="T919" s="231"/>
      <c r="U919" s="231"/>
      <c r="V919" s="231"/>
      <c r="W919" s="231"/>
      <c r="X919" s="231"/>
      <c r="Y919" s="231"/>
      <c r="Z919" s="231"/>
    </row>
    <row r="920" spans="1:26">
      <c r="A920" s="232"/>
      <c r="B920" s="231"/>
      <c r="C920" s="231"/>
      <c r="D920" s="231"/>
      <c r="E920" s="231"/>
      <c r="F920" s="233"/>
      <c r="G920" s="231"/>
      <c r="H920" s="231"/>
      <c r="I920" s="231"/>
      <c r="J920" s="231"/>
      <c r="K920" s="231"/>
      <c r="L920" s="231"/>
      <c r="M920" s="231"/>
      <c r="N920" s="231"/>
      <c r="O920" s="231"/>
      <c r="P920" s="231"/>
      <c r="Q920" s="231"/>
      <c r="R920" s="231"/>
      <c r="S920" s="231"/>
      <c r="T920" s="231"/>
      <c r="U920" s="231"/>
      <c r="V920" s="231"/>
      <c r="W920" s="231"/>
      <c r="X920" s="231"/>
      <c r="Y920" s="231"/>
      <c r="Z920" s="231"/>
    </row>
    <row r="921" spans="1:26">
      <c r="A921" s="232"/>
      <c r="B921" s="231"/>
      <c r="C921" s="231"/>
      <c r="D921" s="231"/>
      <c r="E921" s="231"/>
      <c r="F921" s="233"/>
      <c r="G921" s="231"/>
      <c r="H921" s="231"/>
      <c r="I921" s="231"/>
      <c r="J921" s="231"/>
      <c r="K921" s="231"/>
      <c r="L921" s="231"/>
      <c r="M921" s="231"/>
      <c r="N921" s="231"/>
      <c r="O921" s="231"/>
      <c r="P921" s="231"/>
      <c r="Q921" s="231"/>
      <c r="R921" s="231"/>
      <c r="S921" s="231"/>
      <c r="T921" s="231"/>
      <c r="U921" s="231"/>
      <c r="V921" s="231"/>
      <c r="W921" s="231"/>
      <c r="X921" s="231"/>
      <c r="Y921" s="231"/>
      <c r="Z921" s="231"/>
    </row>
    <row r="922" spans="1:26">
      <c r="A922" s="232"/>
      <c r="B922" s="231"/>
      <c r="C922" s="231"/>
      <c r="D922" s="231"/>
      <c r="E922" s="231"/>
      <c r="F922" s="233"/>
      <c r="G922" s="231"/>
      <c r="H922" s="231"/>
      <c r="I922" s="231"/>
      <c r="J922" s="231"/>
      <c r="K922" s="231"/>
      <c r="L922" s="231"/>
      <c r="M922" s="231"/>
      <c r="N922" s="231"/>
      <c r="O922" s="231"/>
      <c r="P922" s="231"/>
      <c r="Q922" s="231"/>
      <c r="R922" s="231"/>
      <c r="S922" s="231"/>
      <c r="T922" s="231"/>
      <c r="U922" s="231"/>
      <c r="V922" s="231"/>
      <c r="W922" s="231"/>
      <c r="X922" s="231"/>
      <c r="Y922" s="231"/>
      <c r="Z922" s="231"/>
    </row>
    <row r="923" spans="1:26">
      <c r="A923" s="232"/>
      <c r="B923" s="231"/>
      <c r="C923" s="231"/>
      <c r="D923" s="231"/>
      <c r="E923" s="231"/>
      <c r="F923" s="233"/>
      <c r="G923" s="231"/>
      <c r="H923" s="231"/>
      <c r="I923" s="231"/>
      <c r="J923" s="231"/>
      <c r="K923" s="231"/>
      <c r="L923" s="231"/>
      <c r="M923" s="231"/>
      <c r="N923" s="231"/>
      <c r="O923" s="231"/>
      <c r="P923" s="231"/>
      <c r="Q923" s="231"/>
      <c r="R923" s="231"/>
      <c r="S923" s="231"/>
      <c r="T923" s="231"/>
      <c r="U923" s="231"/>
      <c r="V923" s="231"/>
      <c r="W923" s="231"/>
      <c r="X923" s="231"/>
      <c r="Y923" s="231"/>
      <c r="Z923" s="231"/>
    </row>
    <row r="924" spans="1:26">
      <c r="A924" s="232"/>
      <c r="B924" s="231"/>
      <c r="C924" s="231"/>
      <c r="D924" s="231"/>
      <c r="E924" s="231"/>
      <c r="F924" s="233"/>
      <c r="G924" s="231"/>
      <c r="H924" s="231"/>
      <c r="I924" s="231"/>
      <c r="J924" s="231"/>
      <c r="K924" s="231"/>
      <c r="L924" s="231"/>
      <c r="M924" s="231"/>
      <c r="N924" s="231"/>
      <c r="O924" s="231"/>
      <c r="P924" s="231"/>
      <c r="Q924" s="231"/>
      <c r="R924" s="231"/>
      <c r="S924" s="231"/>
      <c r="T924" s="231"/>
      <c r="U924" s="231"/>
      <c r="V924" s="231"/>
      <c r="W924" s="231"/>
      <c r="X924" s="231"/>
      <c r="Y924" s="231"/>
      <c r="Z924" s="231"/>
    </row>
    <row r="925" spans="1:26">
      <c r="A925" s="232"/>
      <c r="B925" s="231"/>
      <c r="C925" s="231"/>
      <c r="D925" s="231"/>
      <c r="E925" s="231"/>
      <c r="F925" s="233"/>
      <c r="G925" s="231"/>
      <c r="H925" s="231"/>
      <c r="I925" s="231"/>
      <c r="J925" s="231"/>
      <c r="K925" s="231"/>
      <c r="L925" s="231"/>
      <c r="M925" s="231"/>
      <c r="N925" s="231"/>
      <c r="O925" s="231"/>
      <c r="P925" s="231"/>
      <c r="Q925" s="231"/>
      <c r="R925" s="231"/>
      <c r="S925" s="231"/>
      <c r="T925" s="231"/>
      <c r="U925" s="231"/>
      <c r="V925" s="231"/>
      <c r="W925" s="231"/>
      <c r="X925" s="231"/>
      <c r="Y925" s="231"/>
      <c r="Z925" s="231"/>
    </row>
    <row r="926" spans="1:26">
      <c r="A926" s="232"/>
      <c r="B926" s="231"/>
      <c r="C926" s="231"/>
      <c r="D926" s="231"/>
      <c r="E926" s="231"/>
      <c r="F926" s="233"/>
      <c r="G926" s="231"/>
      <c r="H926" s="231"/>
      <c r="I926" s="231"/>
      <c r="J926" s="231"/>
      <c r="K926" s="231"/>
      <c r="L926" s="231"/>
      <c r="M926" s="231"/>
      <c r="N926" s="231"/>
      <c r="O926" s="231"/>
      <c r="P926" s="231"/>
      <c r="Q926" s="231"/>
      <c r="R926" s="231"/>
      <c r="S926" s="231"/>
      <c r="T926" s="231"/>
      <c r="U926" s="231"/>
      <c r="V926" s="231"/>
      <c r="W926" s="231"/>
      <c r="X926" s="231"/>
      <c r="Y926" s="231"/>
      <c r="Z926" s="231"/>
    </row>
    <row r="927" spans="1:26">
      <c r="A927" s="232"/>
      <c r="B927" s="231"/>
      <c r="C927" s="231"/>
      <c r="D927" s="231"/>
      <c r="E927" s="231"/>
      <c r="F927" s="233"/>
      <c r="G927" s="231"/>
      <c r="H927" s="231"/>
      <c r="I927" s="231"/>
      <c r="J927" s="231"/>
      <c r="K927" s="231"/>
      <c r="L927" s="231"/>
      <c r="M927" s="231"/>
      <c r="N927" s="231"/>
      <c r="O927" s="231"/>
      <c r="P927" s="231"/>
      <c r="Q927" s="231"/>
      <c r="R927" s="231"/>
      <c r="S927" s="231"/>
      <c r="T927" s="231"/>
      <c r="U927" s="231"/>
      <c r="V927" s="231"/>
      <c r="W927" s="231"/>
      <c r="X927" s="231"/>
      <c r="Y927" s="231"/>
      <c r="Z927" s="231"/>
    </row>
    <row r="928" spans="1:26">
      <c r="A928" s="232"/>
      <c r="B928" s="231"/>
      <c r="C928" s="231"/>
      <c r="D928" s="231"/>
      <c r="E928" s="231"/>
      <c r="F928" s="233"/>
      <c r="G928" s="231"/>
      <c r="H928" s="231"/>
      <c r="I928" s="231"/>
      <c r="J928" s="231"/>
      <c r="K928" s="231"/>
      <c r="L928" s="231"/>
      <c r="M928" s="231"/>
      <c r="N928" s="231"/>
      <c r="O928" s="231"/>
      <c r="P928" s="231"/>
      <c r="Q928" s="231"/>
      <c r="R928" s="231"/>
      <c r="S928" s="231"/>
      <c r="T928" s="231"/>
      <c r="U928" s="231"/>
      <c r="V928" s="231"/>
      <c r="W928" s="231"/>
      <c r="X928" s="231"/>
      <c r="Y928" s="231"/>
      <c r="Z928" s="231"/>
    </row>
    <row r="929" spans="1:26">
      <c r="A929" s="232"/>
      <c r="B929" s="231"/>
      <c r="C929" s="231"/>
      <c r="D929" s="231"/>
      <c r="E929" s="231"/>
      <c r="F929" s="233"/>
      <c r="G929" s="231"/>
      <c r="H929" s="231"/>
      <c r="I929" s="231"/>
      <c r="J929" s="231"/>
      <c r="K929" s="231"/>
      <c r="L929" s="231"/>
      <c r="M929" s="231"/>
      <c r="N929" s="231"/>
      <c r="O929" s="231"/>
      <c r="P929" s="231"/>
      <c r="Q929" s="231"/>
      <c r="R929" s="231"/>
      <c r="S929" s="231"/>
      <c r="T929" s="231"/>
      <c r="U929" s="231"/>
      <c r="V929" s="231"/>
      <c r="W929" s="231"/>
      <c r="X929" s="231"/>
      <c r="Y929" s="231"/>
      <c r="Z929" s="231"/>
    </row>
    <row r="930" spans="1:26">
      <c r="A930" s="232"/>
      <c r="B930" s="231"/>
      <c r="C930" s="231"/>
      <c r="D930" s="231"/>
      <c r="E930" s="231"/>
      <c r="F930" s="233"/>
      <c r="G930" s="231"/>
      <c r="H930" s="231"/>
      <c r="I930" s="231"/>
      <c r="J930" s="231"/>
      <c r="K930" s="231"/>
      <c r="L930" s="231"/>
      <c r="M930" s="231"/>
      <c r="N930" s="231"/>
      <c r="O930" s="231"/>
      <c r="P930" s="231"/>
      <c r="Q930" s="231"/>
      <c r="R930" s="231"/>
      <c r="S930" s="231"/>
      <c r="T930" s="231"/>
      <c r="U930" s="231"/>
      <c r="V930" s="231"/>
      <c r="W930" s="231"/>
      <c r="X930" s="231"/>
      <c r="Y930" s="231"/>
      <c r="Z930" s="231"/>
    </row>
    <row r="931" spans="1:26">
      <c r="A931" s="232"/>
      <c r="B931" s="231"/>
      <c r="C931" s="231"/>
      <c r="D931" s="231"/>
      <c r="E931" s="231"/>
      <c r="F931" s="233"/>
      <c r="G931" s="231"/>
      <c r="H931" s="231"/>
      <c r="I931" s="231"/>
      <c r="J931" s="231"/>
      <c r="K931" s="231"/>
      <c r="L931" s="231"/>
      <c r="M931" s="231"/>
      <c r="N931" s="231"/>
      <c r="O931" s="231"/>
      <c r="P931" s="231"/>
      <c r="Q931" s="231"/>
      <c r="R931" s="231"/>
      <c r="S931" s="231"/>
      <c r="T931" s="231"/>
      <c r="U931" s="231"/>
      <c r="V931" s="231"/>
      <c r="W931" s="231"/>
      <c r="X931" s="231"/>
      <c r="Y931" s="231"/>
      <c r="Z931" s="231"/>
    </row>
    <row r="932" spans="1:26">
      <c r="A932" s="232"/>
      <c r="B932" s="231"/>
      <c r="C932" s="231"/>
      <c r="D932" s="231"/>
      <c r="E932" s="231"/>
      <c r="F932" s="233"/>
      <c r="G932" s="231"/>
      <c r="H932" s="231"/>
      <c r="I932" s="231"/>
      <c r="J932" s="231"/>
      <c r="K932" s="231"/>
      <c r="L932" s="231"/>
      <c r="M932" s="231"/>
      <c r="N932" s="231"/>
      <c r="O932" s="231"/>
      <c r="P932" s="231"/>
      <c r="Q932" s="231"/>
      <c r="R932" s="231"/>
      <c r="S932" s="231"/>
      <c r="T932" s="231"/>
      <c r="U932" s="231"/>
      <c r="V932" s="231"/>
      <c r="W932" s="231"/>
      <c r="X932" s="231"/>
      <c r="Y932" s="231"/>
      <c r="Z932" s="231"/>
    </row>
    <row r="933" spans="1:26">
      <c r="A933" s="232"/>
      <c r="B933" s="231"/>
      <c r="C933" s="231"/>
      <c r="D933" s="231"/>
      <c r="E933" s="231"/>
      <c r="F933" s="233"/>
      <c r="G933" s="231"/>
      <c r="H933" s="231"/>
      <c r="I933" s="231"/>
      <c r="J933" s="231"/>
      <c r="K933" s="231"/>
      <c r="L933" s="231"/>
      <c r="M933" s="231"/>
      <c r="N933" s="231"/>
      <c r="O933" s="231"/>
      <c r="P933" s="231"/>
      <c r="Q933" s="231"/>
      <c r="R933" s="231"/>
      <c r="S933" s="231"/>
      <c r="T933" s="231"/>
      <c r="U933" s="231"/>
      <c r="V933" s="231"/>
      <c r="W933" s="231"/>
      <c r="X933" s="231"/>
      <c r="Y933" s="231"/>
      <c r="Z933" s="231"/>
    </row>
    <row r="934" spans="1:26">
      <c r="A934" s="232"/>
      <c r="B934" s="231"/>
      <c r="C934" s="231"/>
      <c r="D934" s="231"/>
      <c r="E934" s="231"/>
      <c r="F934" s="233"/>
      <c r="G934" s="231"/>
      <c r="H934" s="231"/>
      <c r="I934" s="231"/>
      <c r="J934" s="231"/>
      <c r="K934" s="231"/>
      <c r="L934" s="231"/>
      <c r="M934" s="231"/>
      <c r="N934" s="231"/>
      <c r="O934" s="231"/>
      <c r="P934" s="231"/>
      <c r="Q934" s="231"/>
      <c r="R934" s="231"/>
      <c r="S934" s="231"/>
      <c r="T934" s="231"/>
      <c r="U934" s="231"/>
      <c r="V934" s="231"/>
      <c r="W934" s="231"/>
      <c r="X934" s="231"/>
      <c r="Y934" s="231"/>
      <c r="Z934" s="231"/>
    </row>
    <row r="935" spans="1:26">
      <c r="A935" s="232"/>
      <c r="B935" s="231"/>
      <c r="C935" s="231"/>
      <c r="D935" s="231"/>
      <c r="E935" s="231"/>
      <c r="F935" s="233"/>
      <c r="G935" s="231"/>
      <c r="H935" s="231"/>
      <c r="I935" s="231"/>
      <c r="J935" s="231"/>
      <c r="K935" s="231"/>
      <c r="L935" s="231"/>
      <c r="M935" s="231"/>
      <c r="N935" s="231"/>
      <c r="O935" s="231"/>
      <c r="P935" s="231"/>
      <c r="Q935" s="231"/>
      <c r="R935" s="231"/>
      <c r="S935" s="231"/>
      <c r="T935" s="231"/>
      <c r="U935" s="231"/>
      <c r="V935" s="231"/>
      <c r="W935" s="231"/>
      <c r="X935" s="231"/>
      <c r="Y935" s="231"/>
      <c r="Z935" s="231"/>
    </row>
    <row r="936" spans="1:26">
      <c r="A936" s="232"/>
      <c r="B936" s="231"/>
      <c r="C936" s="231"/>
      <c r="D936" s="231"/>
      <c r="E936" s="231"/>
      <c r="F936" s="233"/>
      <c r="G936" s="231"/>
      <c r="H936" s="231"/>
      <c r="I936" s="231"/>
      <c r="J936" s="231"/>
      <c r="K936" s="231"/>
      <c r="L936" s="231"/>
      <c r="M936" s="231"/>
      <c r="N936" s="231"/>
      <c r="O936" s="231"/>
      <c r="P936" s="231"/>
      <c r="Q936" s="231"/>
      <c r="R936" s="231"/>
      <c r="S936" s="231"/>
      <c r="T936" s="231"/>
      <c r="U936" s="231"/>
      <c r="V936" s="231"/>
      <c r="W936" s="231"/>
      <c r="X936" s="231"/>
      <c r="Y936" s="231"/>
      <c r="Z936" s="231"/>
    </row>
    <row r="937" spans="1:26">
      <c r="A937" s="232"/>
      <c r="B937" s="231"/>
      <c r="C937" s="231"/>
      <c r="D937" s="231"/>
      <c r="E937" s="231"/>
      <c r="F937" s="233"/>
      <c r="G937" s="231"/>
      <c r="H937" s="231"/>
      <c r="I937" s="231"/>
      <c r="J937" s="231"/>
      <c r="K937" s="231"/>
      <c r="L937" s="231"/>
      <c r="M937" s="231"/>
      <c r="N937" s="231"/>
      <c r="O937" s="231"/>
      <c r="P937" s="231"/>
      <c r="Q937" s="231"/>
      <c r="R937" s="231"/>
      <c r="S937" s="231"/>
      <c r="T937" s="231"/>
      <c r="U937" s="231"/>
      <c r="V937" s="231"/>
      <c r="W937" s="231"/>
      <c r="X937" s="231"/>
      <c r="Y937" s="231"/>
      <c r="Z937" s="231"/>
    </row>
    <row r="938" spans="1:26">
      <c r="A938" s="232"/>
      <c r="B938" s="231"/>
      <c r="C938" s="231"/>
      <c r="D938" s="231"/>
      <c r="E938" s="231"/>
      <c r="F938" s="233"/>
      <c r="G938" s="231"/>
      <c r="H938" s="231"/>
      <c r="I938" s="231"/>
      <c r="J938" s="231"/>
      <c r="K938" s="231"/>
      <c r="L938" s="231"/>
      <c r="M938" s="231"/>
      <c r="N938" s="231"/>
      <c r="O938" s="231"/>
      <c r="P938" s="231"/>
      <c r="Q938" s="231"/>
      <c r="R938" s="231"/>
      <c r="S938" s="231"/>
      <c r="T938" s="231"/>
      <c r="U938" s="231"/>
      <c r="V938" s="231"/>
      <c r="W938" s="231"/>
      <c r="X938" s="231"/>
      <c r="Y938" s="231"/>
      <c r="Z938" s="231"/>
    </row>
    <row r="939" spans="1:26">
      <c r="A939" s="232"/>
      <c r="B939" s="231"/>
      <c r="C939" s="231"/>
      <c r="D939" s="231"/>
      <c r="E939" s="231"/>
      <c r="F939" s="233"/>
      <c r="G939" s="231"/>
      <c r="H939" s="231"/>
      <c r="I939" s="231"/>
      <c r="J939" s="231"/>
      <c r="K939" s="231"/>
      <c r="L939" s="231"/>
      <c r="M939" s="231"/>
      <c r="N939" s="231"/>
      <c r="O939" s="231"/>
      <c r="P939" s="231"/>
      <c r="Q939" s="231"/>
      <c r="R939" s="231"/>
      <c r="S939" s="231"/>
      <c r="T939" s="231"/>
      <c r="U939" s="231"/>
      <c r="V939" s="231"/>
      <c r="W939" s="231"/>
      <c r="X939" s="231"/>
      <c r="Y939" s="231"/>
      <c r="Z939" s="231"/>
    </row>
    <row r="940" spans="1:26">
      <c r="A940" s="232"/>
      <c r="B940" s="231"/>
      <c r="C940" s="231"/>
      <c r="D940" s="231"/>
      <c r="E940" s="231"/>
      <c r="F940" s="233"/>
      <c r="G940" s="231"/>
      <c r="H940" s="231"/>
      <c r="I940" s="231"/>
      <c r="J940" s="231"/>
      <c r="K940" s="231"/>
      <c r="L940" s="231"/>
      <c r="M940" s="231"/>
      <c r="N940" s="231"/>
      <c r="O940" s="231"/>
      <c r="P940" s="231"/>
      <c r="Q940" s="231"/>
      <c r="R940" s="231"/>
      <c r="S940" s="231"/>
      <c r="T940" s="231"/>
      <c r="U940" s="231"/>
      <c r="V940" s="231"/>
      <c r="W940" s="231"/>
      <c r="X940" s="231"/>
      <c r="Y940" s="231"/>
      <c r="Z940" s="231"/>
    </row>
    <row r="941" spans="1:26">
      <c r="A941" s="232"/>
      <c r="B941" s="231"/>
      <c r="C941" s="231"/>
      <c r="D941" s="231"/>
      <c r="E941" s="231"/>
      <c r="F941" s="233"/>
      <c r="G941" s="231"/>
      <c r="H941" s="231"/>
      <c r="I941" s="231"/>
      <c r="J941" s="231"/>
      <c r="K941" s="231"/>
      <c r="L941" s="231"/>
      <c r="M941" s="231"/>
      <c r="N941" s="231"/>
      <c r="O941" s="231"/>
      <c r="P941" s="231"/>
      <c r="Q941" s="231"/>
      <c r="R941" s="231"/>
      <c r="S941" s="231"/>
      <c r="T941" s="231"/>
      <c r="U941" s="231"/>
      <c r="V941" s="231"/>
      <c r="W941" s="231"/>
      <c r="X941" s="231"/>
      <c r="Y941" s="231"/>
      <c r="Z941" s="231"/>
    </row>
    <row r="942" spans="1:26">
      <c r="A942" s="232"/>
      <c r="B942" s="231"/>
      <c r="C942" s="231"/>
      <c r="D942" s="231"/>
      <c r="E942" s="231"/>
      <c r="F942" s="233"/>
      <c r="G942" s="231"/>
      <c r="H942" s="231"/>
      <c r="I942" s="231"/>
      <c r="J942" s="231"/>
      <c r="K942" s="231"/>
      <c r="L942" s="231"/>
      <c r="M942" s="231"/>
      <c r="N942" s="231"/>
      <c r="O942" s="231"/>
      <c r="P942" s="231"/>
      <c r="Q942" s="231"/>
      <c r="R942" s="231"/>
      <c r="S942" s="231"/>
      <c r="T942" s="231"/>
      <c r="U942" s="231"/>
      <c r="V942" s="231"/>
      <c r="W942" s="231"/>
      <c r="X942" s="231"/>
      <c r="Y942" s="231"/>
      <c r="Z942" s="231"/>
    </row>
    <row r="943" spans="1:26">
      <c r="A943" s="232"/>
      <c r="B943" s="231"/>
      <c r="C943" s="231"/>
      <c r="D943" s="231"/>
      <c r="E943" s="231"/>
      <c r="F943" s="233"/>
      <c r="G943" s="231"/>
      <c r="H943" s="231"/>
      <c r="I943" s="231"/>
      <c r="J943" s="231"/>
      <c r="K943" s="231"/>
      <c r="L943" s="231"/>
      <c r="M943" s="231"/>
      <c r="N943" s="231"/>
      <c r="O943" s="231"/>
      <c r="P943" s="231"/>
      <c r="Q943" s="231"/>
      <c r="R943" s="231"/>
      <c r="S943" s="231"/>
      <c r="T943" s="231"/>
      <c r="U943" s="231"/>
      <c r="V943" s="231"/>
      <c r="W943" s="231"/>
      <c r="X943" s="231"/>
      <c r="Y943" s="231"/>
      <c r="Z943" s="231"/>
    </row>
    <row r="944" spans="1:26">
      <c r="A944" s="232"/>
      <c r="B944" s="231"/>
      <c r="C944" s="231"/>
      <c r="D944" s="231"/>
      <c r="E944" s="231"/>
      <c r="F944" s="233"/>
      <c r="G944" s="231"/>
      <c r="H944" s="231"/>
      <c r="I944" s="231"/>
      <c r="J944" s="231"/>
      <c r="K944" s="231"/>
      <c r="L944" s="231"/>
      <c r="M944" s="231"/>
      <c r="N944" s="231"/>
      <c r="O944" s="231"/>
      <c r="P944" s="231"/>
      <c r="Q944" s="231"/>
      <c r="R944" s="231"/>
      <c r="S944" s="231"/>
      <c r="T944" s="231"/>
      <c r="U944" s="231"/>
      <c r="V944" s="231"/>
      <c r="W944" s="231"/>
      <c r="X944" s="231"/>
      <c r="Y944" s="231"/>
      <c r="Z944" s="231"/>
    </row>
    <row r="945" spans="1:26">
      <c r="A945" s="232"/>
      <c r="B945" s="231"/>
      <c r="C945" s="231"/>
      <c r="D945" s="231"/>
      <c r="E945" s="231"/>
      <c r="F945" s="233"/>
      <c r="G945" s="231"/>
      <c r="H945" s="231"/>
      <c r="I945" s="231"/>
      <c r="J945" s="231"/>
      <c r="K945" s="231"/>
      <c r="L945" s="231"/>
      <c r="M945" s="231"/>
      <c r="N945" s="231"/>
      <c r="O945" s="231"/>
      <c r="P945" s="231"/>
      <c r="Q945" s="231"/>
      <c r="R945" s="231"/>
      <c r="S945" s="231"/>
      <c r="T945" s="231"/>
      <c r="U945" s="231"/>
      <c r="V945" s="231"/>
      <c r="W945" s="231"/>
      <c r="X945" s="231"/>
      <c r="Y945" s="231"/>
      <c r="Z945" s="231"/>
    </row>
    <row r="946" spans="1:26">
      <c r="A946" s="232"/>
      <c r="B946" s="231"/>
      <c r="C946" s="231"/>
      <c r="D946" s="231"/>
      <c r="E946" s="231"/>
      <c r="F946" s="233"/>
      <c r="G946" s="231"/>
      <c r="H946" s="231"/>
      <c r="I946" s="231"/>
      <c r="J946" s="231"/>
      <c r="K946" s="231"/>
      <c r="L946" s="231"/>
      <c r="M946" s="231"/>
      <c r="N946" s="231"/>
      <c r="O946" s="231"/>
      <c r="P946" s="231"/>
      <c r="Q946" s="231"/>
      <c r="R946" s="231"/>
      <c r="S946" s="231"/>
      <c r="T946" s="231"/>
      <c r="U946" s="231"/>
      <c r="V946" s="231"/>
      <c r="W946" s="231"/>
      <c r="X946" s="231"/>
      <c r="Y946" s="231"/>
      <c r="Z946" s="231"/>
    </row>
    <row r="947" spans="1:26">
      <c r="A947" s="232"/>
      <c r="B947" s="231"/>
      <c r="C947" s="231"/>
      <c r="D947" s="231"/>
      <c r="E947" s="231"/>
      <c r="F947" s="233"/>
      <c r="G947" s="231"/>
      <c r="H947" s="231"/>
      <c r="I947" s="231"/>
      <c r="J947" s="231"/>
      <c r="K947" s="231"/>
      <c r="L947" s="231"/>
      <c r="M947" s="231"/>
      <c r="N947" s="231"/>
      <c r="O947" s="231"/>
      <c r="P947" s="231"/>
      <c r="Q947" s="231"/>
      <c r="R947" s="231"/>
      <c r="S947" s="231"/>
      <c r="T947" s="231"/>
      <c r="U947" s="231"/>
      <c r="V947" s="231"/>
      <c r="W947" s="231"/>
      <c r="X947" s="231"/>
      <c r="Y947" s="231"/>
      <c r="Z947" s="231"/>
    </row>
    <row r="948" spans="1:26">
      <c r="A948" s="232"/>
      <c r="B948" s="231"/>
      <c r="C948" s="231"/>
      <c r="D948" s="231"/>
      <c r="E948" s="231"/>
      <c r="F948" s="233"/>
      <c r="G948" s="231"/>
      <c r="H948" s="231"/>
      <c r="I948" s="231"/>
      <c r="J948" s="231"/>
      <c r="K948" s="231"/>
      <c r="L948" s="231"/>
      <c r="M948" s="231"/>
      <c r="N948" s="231"/>
      <c r="O948" s="231"/>
      <c r="P948" s="231"/>
      <c r="Q948" s="231"/>
      <c r="R948" s="231"/>
      <c r="S948" s="231"/>
      <c r="T948" s="231"/>
      <c r="U948" s="231"/>
      <c r="V948" s="231"/>
      <c r="W948" s="231"/>
      <c r="X948" s="231"/>
      <c r="Y948" s="231"/>
      <c r="Z948" s="231"/>
    </row>
    <row r="949" spans="1:26">
      <c r="A949" s="232"/>
      <c r="B949" s="231"/>
      <c r="C949" s="231"/>
      <c r="D949" s="231"/>
      <c r="E949" s="231"/>
      <c r="F949" s="233"/>
      <c r="G949" s="231"/>
      <c r="H949" s="231"/>
      <c r="I949" s="231"/>
      <c r="J949" s="231"/>
      <c r="K949" s="231"/>
      <c r="L949" s="231"/>
      <c r="M949" s="231"/>
      <c r="N949" s="231"/>
      <c r="O949" s="231"/>
      <c r="P949" s="231"/>
      <c r="Q949" s="231"/>
      <c r="R949" s="231"/>
      <c r="S949" s="231"/>
      <c r="T949" s="231"/>
      <c r="U949" s="231"/>
      <c r="V949" s="231"/>
      <c r="W949" s="231"/>
      <c r="X949" s="231"/>
      <c r="Y949" s="231"/>
      <c r="Z949" s="231"/>
    </row>
    <row r="950" spans="1:26">
      <c r="A950" s="232"/>
      <c r="B950" s="231"/>
      <c r="C950" s="231"/>
      <c r="D950" s="231"/>
      <c r="E950" s="231"/>
      <c r="F950" s="233"/>
      <c r="G950" s="231"/>
      <c r="H950" s="231"/>
      <c r="I950" s="231"/>
      <c r="J950" s="231"/>
      <c r="K950" s="231"/>
      <c r="L950" s="231"/>
      <c r="M950" s="231"/>
      <c r="N950" s="231"/>
      <c r="O950" s="231"/>
      <c r="P950" s="231"/>
      <c r="Q950" s="231"/>
      <c r="R950" s="231"/>
      <c r="S950" s="231"/>
      <c r="T950" s="231"/>
      <c r="U950" s="231"/>
      <c r="V950" s="231"/>
      <c r="W950" s="231"/>
      <c r="X950" s="231"/>
      <c r="Y950" s="231"/>
      <c r="Z950" s="231"/>
    </row>
    <row r="951" spans="1:26">
      <c r="A951" s="232"/>
      <c r="B951" s="231"/>
      <c r="C951" s="231"/>
      <c r="D951" s="231"/>
      <c r="E951" s="231"/>
      <c r="F951" s="233"/>
      <c r="G951" s="231"/>
      <c r="H951" s="231"/>
      <c r="I951" s="231"/>
      <c r="J951" s="231"/>
      <c r="K951" s="231"/>
      <c r="L951" s="231"/>
      <c r="M951" s="231"/>
      <c r="N951" s="231"/>
      <c r="O951" s="231"/>
      <c r="P951" s="231"/>
      <c r="Q951" s="231"/>
      <c r="R951" s="231"/>
      <c r="S951" s="231"/>
      <c r="T951" s="231"/>
      <c r="U951" s="231"/>
      <c r="V951" s="231"/>
      <c r="W951" s="231"/>
      <c r="X951" s="231"/>
      <c r="Y951" s="231"/>
      <c r="Z951" s="231"/>
    </row>
    <row r="952" spans="1:26">
      <c r="A952" s="232"/>
      <c r="B952" s="231"/>
      <c r="C952" s="231"/>
      <c r="D952" s="231"/>
      <c r="E952" s="231"/>
      <c r="F952" s="233"/>
      <c r="G952" s="231"/>
      <c r="H952" s="231"/>
      <c r="I952" s="231"/>
      <c r="J952" s="231"/>
      <c r="K952" s="231"/>
      <c r="L952" s="231"/>
      <c r="M952" s="231"/>
      <c r="N952" s="231"/>
      <c r="O952" s="231"/>
      <c r="P952" s="231"/>
      <c r="Q952" s="231"/>
      <c r="R952" s="231"/>
      <c r="S952" s="231"/>
      <c r="T952" s="231"/>
      <c r="U952" s="231"/>
      <c r="V952" s="231"/>
      <c r="W952" s="231"/>
      <c r="X952" s="231"/>
      <c r="Y952" s="231"/>
      <c r="Z952" s="231"/>
    </row>
    <row r="953" spans="1:26">
      <c r="A953" s="232"/>
      <c r="B953" s="231"/>
      <c r="C953" s="231"/>
      <c r="D953" s="231"/>
      <c r="E953" s="231"/>
      <c r="F953" s="233"/>
      <c r="G953" s="231"/>
      <c r="H953" s="231"/>
      <c r="I953" s="231"/>
      <c r="J953" s="231"/>
      <c r="K953" s="231"/>
      <c r="L953" s="231"/>
      <c r="M953" s="231"/>
      <c r="N953" s="231"/>
      <c r="O953" s="231"/>
      <c r="P953" s="231"/>
      <c r="Q953" s="231"/>
      <c r="R953" s="231"/>
      <c r="S953" s="231"/>
      <c r="T953" s="231"/>
      <c r="U953" s="231"/>
      <c r="V953" s="231"/>
      <c r="W953" s="231"/>
      <c r="X953" s="231"/>
      <c r="Y953" s="231"/>
      <c r="Z953" s="231"/>
    </row>
    <row r="954" spans="1:26">
      <c r="A954" s="232"/>
      <c r="B954" s="231"/>
      <c r="C954" s="231"/>
      <c r="D954" s="231"/>
      <c r="E954" s="231"/>
      <c r="F954" s="233"/>
      <c r="G954" s="231"/>
      <c r="H954" s="231"/>
      <c r="I954" s="231"/>
      <c r="J954" s="231"/>
      <c r="K954" s="231"/>
      <c r="L954" s="231"/>
      <c r="M954" s="231"/>
      <c r="N954" s="231"/>
      <c r="O954" s="231"/>
      <c r="P954" s="231"/>
      <c r="Q954" s="231"/>
      <c r="R954" s="231"/>
      <c r="S954" s="231"/>
      <c r="T954" s="231"/>
      <c r="U954" s="231"/>
      <c r="V954" s="231"/>
      <c r="W954" s="231"/>
      <c r="X954" s="231"/>
      <c r="Y954" s="231"/>
      <c r="Z954" s="231"/>
    </row>
    <row r="955" spans="1:26">
      <c r="A955" s="232"/>
      <c r="B955" s="231"/>
      <c r="C955" s="231"/>
      <c r="D955" s="231"/>
      <c r="E955" s="231"/>
      <c r="F955" s="233"/>
      <c r="G955" s="231"/>
      <c r="H955" s="231"/>
      <c r="I955" s="231"/>
      <c r="J955" s="231"/>
      <c r="K955" s="231"/>
      <c r="L955" s="231"/>
      <c r="M955" s="231"/>
      <c r="N955" s="231"/>
      <c r="O955" s="231"/>
      <c r="P955" s="231"/>
      <c r="Q955" s="231"/>
      <c r="R955" s="231"/>
      <c r="S955" s="231"/>
      <c r="T955" s="231"/>
      <c r="U955" s="231"/>
      <c r="V955" s="231"/>
      <c r="W955" s="231"/>
      <c r="X955" s="231"/>
      <c r="Y955" s="231"/>
      <c r="Z955" s="231"/>
    </row>
    <row r="956" spans="1:26">
      <c r="A956" s="232"/>
      <c r="B956" s="231"/>
      <c r="C956" s="231"/>
      <c r="D956" s="231"/>
      <c r="E956" s="231"/>
      <c r="F956" s="233"/>
      <c r="G956" s="231"/>
      <c r="H956" s="231"/>
      <c r="I956" s="231"/>
      <c r="J956" s="231"/>
      <c r="K956" s="231"/>
      <c r="L956" s="231"/>
      <c r="M956" s="231"/>
      <c r="N956" s="231"/>
      <c r="O956" s="231"/>
      <c r="P956" s="231"/>
      <c r="Q956" s="231"/>
      <c r="R956" s="231"/>
      <c r="S956" s="231"/>
      <c r="T956" s="231"/>
      <c r="U956" s="231"/>
      <c r="V956" s="231"/>
      <c r="W956" s="231"/>
      <c r="X956" s="231"/>
      <c r="Y956" s="231"/>
      <c r="Z956" s="231"/>
    </row>
    <row r="957" spans="1:26">
      <c r="A957" s="232"/>
      <c r="B957" s="231"/>
      <c r="C957" s="231"/>
      <c r="D957" s="231"/>
      <c r="E957" s="231"/>
      <c r="F957" s="233"/>
      <c r="G957" s="231"/>
      <c r="H957" s="231"/>
      <c r="I957" s="231"/>
      <c r="J957" s="231"/>
      <c r="K957" s="231"/>
      <c r="L957" s="231"/>
      <c r="M957" s="231"/>
      <c r="N957" s="231"/>
      <c r="O957" s="231"/>
      <c r="P957" s="231"/>
      <c r="Q957" s="231"/>
      <c r="R957" s="231"/>
      <c r="S957" s="231"/>
      <c r="T957" s="231"/>
      <c r="U957" s="231"/>
      <c r="V957" s="231"/>
      <c r="W957" s="231"/>
      <c r="X957" s="231"/>
      <c r="Y957" s="231"/>
      <c r="Z957" s="231"/>
    </row>
    <row r="958" spans="1:26">
      <c r="A958" s="232"/>
      <c r="B958" s="231"/>
      <c r="C958" s="231"/>
      <c r="D958" s="231"/>
      <c r="E958" s="231"/>
      <c r="F958" s="233"/>
      <c r="G958" s="231"/>
      <c r="H958" s="231"/>
      <c r="I958" s="231"/>
      <c r="J958" s="231"/>
      <c r="K958" s="231"/>
      <c r="L958" s="231"/>
      <c r="M958" s="231"/>
      <c r="N958" s="231"/>
      <c r="O958" s="231"/>
      <c r="P958" s="231"/>
      <c r="Q958" s="231"/>
      <c r="R958" s="231"/>
      <c r="S958" s="231"/>
      <c r="T958" s="231"/>
      <c r="U958" s="231"/>
      <c r="V958" s="231"/>
      <c r="W958" s="231"/>
      <c r="X958" s="231"/>
      <c r="Y958" s="231"/>
      <c r="Z958" s="231"/>
    </row>
    <row r="959" spans="1:26">
      <c r="A959" s="232"/>
      <c r="B959" s="231"/>
      <c r="C959" s="231"/>
      <c r="D959" s="231"/>
      <c r="E959" s="231"/>
      <c r="F959" s="233"/>
      <c r="G959" s="231"/>
      <c r="H959" s="231"/>
      <c r="I959" s="231"/>
      <c r="J959" s="231"/>
      <c r="K959" s="231"/>
      <c r="L959" s="231"/>
      <c r="M959" s="231"/>
      <c r="N959" s="231"/>
      <c r="O959" s="231"/>
      <c r="P959" s="231"/>
      <c r="Q959" s="231"/>
      <c r="R959" s="231"/>
      <c r="S959" s="231"/>
      <c r="T959" s="231"/>
      <c r="U959" s="231"/>
      <c r="V959" s="231"/>
      <c r="W959" s="231"/>
      <c r="X959" s="231"/>
      <c r="Y959" s="231"/>
      <c r="Z959" s="231"/>
    </row>
    <row r="960" spans="1:26">
      <c r="A960" s="232"/>
      <c r="B960" s="231"/>
      <c r="C960" s="231"/>
      <c r="D960" s="231"/>
      <c r="E960" s="231"/>
      <c r="F960" s="233"/>
      <c r="G960" s="231"/>
      <c r="H960" s="231"/>
      <c r="I960" s="231"/>
      <c r="J960" s="231"/>
      <c r="K960" s="231"/>
      <c r="L960" s="231"/>
      <c r="M960" s="231"/>
      <c r="N960" s="231"/>
      <c r="O960" s="231"/>
      <c r="P960" s="231"/>
      <c r="Q960" s="231"/>
      <c r="R960" s="231"/>
      <c r="S960" s="231"/>
      <c r="T960" s="231"/>
      <c r="U960" s="231"/>
      <c r="V960" s="231"/>
      <c r="W960" s="231"/>
      <c r="X960" s="231"/>
      <c r="Y960" s="231"/>
      <c r="Z960" s="231"/>
    </row>
    <row r="961" spans="1:26">
      <c r="A961" s="232"/>
      <c r="B961" s="231"/>
      <c r="C961" s="231"/>
      <c r="D961" s="231"/>
      <c r="E961" s="231"/>
      <c r="F961" s="233"/>
      <c r="G961" s="231"/>
      <c r="H961" s="231"/>
      <c r="I961" s="231"/>
      <c r="J961" s="231"/>
      <c r="K961" s="231"/>
      <c r="L961" s="231"/>
      <c r="M961" s="231"/>
      <c r="N961" s="231"/>
      <c r="O961" s="231"/>
      <c r="P961" s="231"/>
      <c r="Q961" s="231"/>
      <c r="R961" s="231"/>
      <c r="S961" s="231"/>
      <c r="T961" s="231"/>
      <c r="U961" s="231"/>
      <c r="V961" s="231"/>
      <c r="W961" s="231"/>
      <c r="X961" s="231"/>
      <c r="Y961" s="231"/>
      <c r="Z961" s="231"/>
    </row>
    <row r="962" spans="1:26">
      <c r="A962" s="232"/>
      <c r="B962" s="231"/>
      <c r="C962" s="231"/>
      <c r="D962" s="231"/>
      <c r="E962" s="231"/>
      <c r="F962" s="233"/>
      <c r="G962" s="231"/>
      <c r="H962" s="231"/>
      <c r="I962" s="231"/>
      <c r="J962" s="231"/>
      <c r="K962" s="231"/>
      <c r="L962" s="231"/>
      <c r="M962" s="231"/>
      <c r="N962" s="231"/>
      <c r="O962" s="231"/>
      <c r="P962" s="231"/>
      <c r="Q962" s="231"/>
      <c r="R962" s="231"/>
      <c r="S962" s="231"/>
      <c r="T962" s="231"/>
      <c r="U962" s="231"/>
      <c r="V962" s="231"/>
      <c r="W962" s="231"/>
      <c r="X962" s="231"/>
      <c r="Y962" s="231"/>
      <c r="Z962" s="231"/>
    </row>
    <row r="963" spans="1:26">
      <c r="A963" s="232"/>
      <c r="B963" s="231"/>
      <c r="C963" s="231"/>
      <c r="D963" s="231"/>
      <c r="E963" s="231"/>
      <c r="F963" s="233"/>
      <c r="G963" s="231"/>
      <c r="H963" s="231"/>
      <c r="I963" s="231"/>
      <c r="J963" s="231"/>
      <c r="K963" s="231"/>
      <c r="L963" s="231"/>
      <c r="M963" s="231"/>
      <c r="N963" s="231"/>
      <c r="O963" s="231"/>
      <c r="P963" s="231"/>
      <c r="Q963" s="231"/>
      <c r="R963" s="231"/>
      <c r="S963" s="231"/>
      <c r="T963" s="231"/>
      <c r="U963" s="231"/>
      <c r="V963" s="231"/>
      <c r="W963" s="231"/>
      <c r="X963" s="231"/>
      <c r="Y963" s="231"/>
      <c r="Z963" s="231"/>
    </row>
    <row r="964" spans="1:26">
      <c r="A964" s="232"/>
      <c r="B964" s="231"/>
      <c r="C964" s="231"/>
      <c r="D964" s="231"/>
      <c r="E964" s="231"/>
      <c r="F964" s="233"/>
      <c r="G964" s="231"/>
      <c r="H964" s="231"/>
      <c r="I964" s="231"/>
      <c r="J964" s="231"/>
      <c r="K964" s="231"/>
      <c r="L964" s="231"/>
      <c r="M964" s="231"/>
      <c r="N964" s="231"/>
      <c r="O964" s="231"/>
      <c r="P964" s="231"/>
      <c r="Q964" s="231"/>
      <c r="R964" s="231"/>
      <c r="S964" s="231"/>
      <c r="T964" s="231"/>
      <c r="U964" s="231"/>
      <c r="V964" s="231"/>
      <c r="W964" s="231"/>
      <c r="X964" s="231"/>
      <c r="Y964" s="231"/>
      <c r="Z964" s="231"/>
    </row>
    <row r="965" spans="1:26">
      <c r="A965" s="232"/>
      <c r="B965" s="231"/>
      <c r="C965" s="231"/>
      <c r="D965" s="231"/>
      <c r="E965" s="231"/>
      <c r="F965" s="233"/>
      <c r="G965" s="231"/>
      <c r="H965" s="231"/>
      <c r="I965" s="231"/>
      <c r="J965" s="231"/>
      <c r="K965" s="231"/>
      <c r="L965" s="231"/>
      <c r="M965" s="231"/>
      <c r="N965" s="231"/>
      <c r="O965" s="231"/>
      <c r="P965" s="231"/>
      <c r="Q965" s="231"/>
      <c r="R965" s="231"/>
      <c r="S965" s="231"/>
      <c r="T965" s="231"/>
      <c r="U965" s="231"/>
      <c r="V965" s="231"/>
      <c r="W965" s="231"/>
      <c r="X965" s="231"/>
      <c r="Y965" s="231"/>
      <c r="Z965" s="231"/>
    </row>
    <row r="966" spans="1:26">
      <c r="A966" s="232"/>
      <c r="B966" s="231"/>
      <c r="C966" s="231"/>
      <c r="D966" s="231"/>
      <c r="E966" s="231"/>
      <c r="F966" s="233"/>
      <c r="G966" s="231"/>
      <c r="H966" s="231"/>
      <c r="I966" s="231"/>
      <c r="J966" s="231"/>
      <c r="K966" s="231"/>
      <c r="L966" s="231"/>
      <c r="M966" s="231"/>
      <c r="N966" s="231"/>
      <c r="O966" s="231"/>
      <c r="P966" s="231"/>
      <c r="Q966" s="231"/>
      <c r="R966" s="231"/>
      <c r="S966" s="231"/>
      <c r="T966" s="231"/>
      <c r="U966" s="231"/>
      <c r="V966" s="231"/>
      <c r="W966" s="231"/>
      <c r="X966" s="231"/>
      <c r="Y966" s="231"/>
      <c r="Z966" s="231"/>
    </row>
    <row r="967" spans="1:26">
      <c r="A967" s="232"/>
      <c r="B967" s="231"/>
      <c r="C967" s="231"/>
      <c r="D967" s="231"/>
      <c r="E967" s="231"/>
      <c r="F967" s="233"/>
      <c r="G967" s="231"/>
      <c r="H967" s="231"/>
      <c r="I967" s="231"/>
      <c r="J967" s="231"/>
      <c r="K967" s="231"/>
      <c r="L967" s="231"/>
      <c r="M967" s="231"/>
      <c r="N967" s="231"/>
      <c r="O967" s="231"/>
      <c r="P967" s="231"/>
      <c r="Q967" s="231"/>
      <c r="R967" s="231"/>
      <c r="S967" s="231"/>
      <c r="T967" s="231"/>
      <c r="U967" s="231"/>
      <c r="V967" s="231"/>
      <c r="W967" s="231"/>
      <c r="X967" s="231"/>
      <c r="Y967" s="231"/>
      <c r="Z967" s="231"/>
    </row>
    <row r="968" spans="1:26">
      <c r="A968" s="232"/>
      <c r="B968" s="231"/>
      <c r="C968" s="231"/>
      <c r="D968" s="231"/>
      <c r="E968" s="231"/>
      <c r="F968" s="233"/>
      <c r="G968" s="231"/>
      <c r="H968" s="231"/>
      <c r="I968" s="231"/>
      <c r="J968" s="231"/>
      <c r="K968" s="231"/>
      <c r="L968" s="231"/>
      <c r="M968" s="231"/>
      <c r="N968" s="231"/>
      <c r="O968" s="231"/>
      <c r="P968" s="231"/>
      <c r="Q968" s="231"/>
      <c r="R968" s="231"/>
      <c r="S968" s="231"/>
      <c r="T968" s="231"/>
      <c r="U968" s="231"/>
      <c r="V968" s="231"/>
      <c r="W968" s="231"/>
      <c r="X968" s="231"/>
      <c r="Y968" s="231"/>
      <c r="Z968" s="231"/>
    </row>
    <row r="969" spans="1:26">
      <c r="A969" s="232"/>
      <c r="B969" s="231"/>
      <c r="C969" s="231"/>
      <c r="D969" s="231"/>
      <c r="E969" s="231"/>
      <c r="F969" s="233"/>
      <c r="G969" s="231"/>
      <c r="H969" s="231"/>
      <c r="I969" s="231"/>
      <c r="J969" s="231"/>
      <c r="K969" s="231"/>
      <c r="L969" s="231"/>
      <c r="M969" s="231"/>
      <c r="N969" s="231"/>
      <c r="O969" s="231"/>
      <c r="P969" s="231"/>
      <c r="Q969" s="231"/>
      <c r="R969" s="231"/>
      <c r="S969" s="231"/>
      <c r="T969" s="231"/>
      <c r="U969" s="231"/>
      <c r="V969" s="231"/>
      <c r="W969" s="231"/>
      <c r="X969" s="231"/>
      <c r="Y969" s="231"/>
      <c r="Z969" s="231"/>
    </row>
    <row r="970" spans="1:26">
      <c r="A970" s="232"/>
      <c r="B970" s="231"/>
      <c r="C970" s="231"/>
      <c r="D970" s="231"/>
      <c r="E970" s="231"/>
      <c r="F970" s="233"/>
      <c r="G970" s="231"/>
      <c r="H970" s="231"/>
      <c r="I970" s="231"/>
      <c r="J970" s="231"/>
      <c r="K970" s="231"/>
      <c r="L970" s="231"/>
      <c r="M970" s="231"/>
      <c r="N970" s="231"/>
      <c r="O970" s="231"/>
      <c r="P970" s="231"/>
      <c r="Q970" s="231"/>
      <c r="R970" s="231"/>
      <c r="S970" s="231"/>
      <c r="T970" s="231"/>
      <c r="U970" s="231"/>
      <c r="V970" s="231"/>
      <c r="W970" s="231"/>
      <c r="X970" s="231"/>
      <c r="Y970" s="231"/>
      <c r="Z970" s="231"/>
    </row>
    <row r="971" spans="1:26">
      <c r="A971" s="232"/>
      <c r="B971" s="231"/>
      <c r="C971" s="231"/>
      <c r="D971" s="231"/>
      <c r="E971" s="231"/>
      <c r="F971" s="233"/>
      <c r="G971" s="231"/>
      <c r="H971" s="231"/>
      <c r="I971" s="231"/>
      <c r="J971" s="231"/>
      <c r="K971" s="231"/>
      <c r="L971" s="231"/>
      <c r="M971" s="231"/>
      <c r="N971" s="231"/>
      <c r="O971" s="231"/>
      <c r="P971" s="231"/>
      <c r="Q971" s="231"/>
      <c r="R971" s="231"/>
      <c r="S971" s="231"/>
      <c r="T971" s="231"/>
      <c r="U971" s="231"/>
      <c r="V971" s="231"/>
      <c r="W971" s="231"/>
      <c r="X971" s="231"/>
      <c r="Y971" s="231"/>
      <c r="Z971" s="231"/>
    </row>
    <row r="972" spans="1:26">
      <c r="A972" s="232"/>
      <c r="B972" s="231"/>
      <c r="C972" s="231"/>
      <c r="D972" s="231"/>
      <c r="E972" s="231"/>
      <c r="F972" s="233"/>
      <c r="G972" s="231"/>
      <c r="H972" s="231"/>
      <c r="I972" s="231"/>
      <c r="J972" s="231"/>
      <c r="K972" s="231"/>
      <c r="L972" s="231"/>
      <c r="M972" s="231"/>
      <c r="N972" s="231"/>
      <c r="O972" s="231"/>
      <c r="P972" s="231"/>
      <c r="Q972" s="231"/>
      <c r="R972" s="231"/>
      <c r="S972" s="231"/>
      <c r="T972" s="231"/>
      <c r="U972" s="231"/>
      <c r="V972" s="231"/>
      <c r="W972" s="231"/>
      <c r="X972" s="231"/>
      <c r="Y972" s="231"/>
      <c r="Z972" s="231"/>
    </row>
    <row r="973" spans="1:26">
      <c r="A973" s="232"/>
      <c r="B973" s="231"/>
      <c r="C973" s="231"/>
      <c r="D973" s="231"/>
      <c r="E973" s="231"/>
      <c r="F973" s="233"/>
      <c r="G973" s="231"/>
      <c r="H973" s="231"/>
      <c r="I973" s="231"/>
      <c r="J973" s="231"/>
      <c r="K973" s="231"/>
      <c r="L973" s="231"/>
      <c r="M973" s="231"/>
      <c r="N973" s="231"/>
      <c r="O973" s="231"/>
      <c r="P973" s="231"/>
      <c r="Q973" s="231"/>
      <c r="R973" s="231"/>
      <c r="S973" s="231"/>
      <c r="T973" s="231"/>
      <c r="U973" s="231"/>
      <c r="V973" s="231"/>
      <c r="W973" s="231"/>
      <c r="X973" s="231"/>
      <c r="Y973" s="231"/>
      <c r="Z973" s="231"/>
    </row>
    <row r="974" spans="1:26">
      <c r="A974" s="232"/>
      <c r="B974" s="231"/>
      <c r="C974" s="231"/>
      <c r="D974" s="231"/>
      <c r="E974" s="231"/>
      <c r="F974" s="233"/>
      <c r="G974" s="231"/>
      <c r="H974" s="231"/>
      <c r="I974" s="231"/>
      <c r="J974" s="231"/>
      <c r="K974" s="231"/>
      <c r="L974" s="231"/>
      <c r="M974" s="231"/>
      <c r="N974" s="231"/>
      <c r="O974" s="231"/>
      <c r="P974" s="231"/>
      <c r="Q974" s="231"/>
      <c r="R974" s="231"/>
      <c r="S974" s="231"/>
      <c r="T974" s="231"/>
      <c r="U974" s="231"/>
      <c r="V974" s="231"/>
      <c r="W974" s="231"/>
      <c r="X974" s="231"/>
      <c r="Y974" s="231"/>
      <c r="Z974" s="231"/>
    </row>
    <row r="975" spans="1:26">
      <c r="A975" s="232"/>
      <c r="B975" s="231"/>
      <c r="C975" s="231"/>
      <c r="D975" s="231"/>
      <c r="E975" s="231"/>
      <c r="F975" s="233"/>
      <c r="G975" s="231"/>
      <c r="H975" s="231"/>
      <c r="I975" s="231"/>
      <c r="J975" s="231"/>
      <c r="K975" s="231"/>
      <c r="L975" s="231"/>
      <c r="M975" s="231"/>
      <c r="N975" s="231"/>
      <c r="O975" s="231"/>
      <c r="P975" s="231"/>
      <c r="Q975" s="231"/>
      <c r="R975" s="231"/>
      <c r="S975" s="231"/>
      <c r="T975" s="231"/>
      <c r="U975" s="231"/>
      <c r="V975" s="231"/>
      <c r="W975" s="231"/>
      <c r="X975" s="231"/>
      <c r="Y975" s="231"/>
      <c r="Z975" s="231"/>
    </row>
    <row r="976" spans="1:26">
      <c r="A976" s="232"/>
      <c r="B976" s="231"/>
      <c r="C976" s="231"/>
      <c r="D976" s="231"/>
      <c r="E976" s="231"/>
      <c r="F976" s="233"/>
      <c r="G976" s="231"/>
      <c r="H976" s="231"/>
      <c r="I976" s="231"/>
      <c r="J976" s="231"/>
      <c r="K976" s="231"/>
      <c r="L976" s="231"/>
      <c r="M976" s="231"/>
      <c r="N976" s="231"/>
      <c r="O976" s="231"/>
      <c r="P976" s="231"/>
      <c r="Q976" s="231"/>
      <c r="R976" s="231"/>
      <c r="S976" s="231"/>
      <c r="T976" s="231"/>
      <c r="U976" s="231"/>
      <c r="V976" s="231"/>
      <c r="W976" s="231"/>
      <c r="X976" s="231"/>
      <c r="Y976" s="231"/>
      <c r="Z976" s="231"/>
    </row>
    <row r="977" spans="1:26">
      <c r="A977" s="230"/>
      <c r="B977" s="230"/>
      <c r="C977" s="230"/>
      <c r="D977" s="230"/>
      <c r="E977" s="230"/>
      <c r="F977" s="230"/>
      <c r="G977" s="230"/>
      <c r="H977" s="230"/>
      <c r="I977" s="230"/>
      <c r="J977" s="230"/>
      <c r="K977" s="230"/>
      <c r="L977" s="230"/>
      <c r="M977" s="230"/>
      <c r="N977" s="230"/>
      <c r="O977" s="230"/>
      <c r="P977" s="230"/>
      <c r="Q977" s="230"/>
      <c r="R977" s="230"/>
      <c r="S977" s="230"/>
      <c r="T977" s="230"/>
      <c r="U977" s="230"/>
      <c r="V977" s="230"/>
      <c r="W977" s="230"/>
      <c r="X977" s="230"/>
      <c r="Y977" s="230"/>
      <c r="Z977" s="230"/>
    </row>
    <row r="978" spans="1:26">
      <c r="A978" s="230"/>
      <c r="B978" s="230"/>
      <c r="C978" s="230"/>
      <c r="D978" s="230"/>
      <c r="E978" s="230"/>
      <c r="F978" s="230"/>
      <c r="G978" s="230"/>
      <c r="H978" s="230"/>
      <c r="I978" s="230"/>
      <c r="J978" s="230"/>
      <c r="K978" s="230"/>
      <c r="L978" s="230"/>
      <c r="M978" s="230"/>
      <c r="N978" s="230"/>
      <c r="O978" s="230"/>
      <c r="P978" s="230"/>
      <c r="Q978" s="230"/>
      <c r="R978" s="230"/>
      <c r="S978" s="230"/>
      <c r="T978" s="230"/>
      <c r="U978" s="230"/>
      <c r="V978" s="230"/>
      <c r="W978" s="230"/>
      <c r="X978" s="230"/>
      <c r="Y978" s="230"/>
      <c r="Z978" s="230"/>
    </row>
    <row r="979" spans="1:26">
      <c r="A979" s="230"/>
      <c r="B979" s="230"/>
      <c r="C979" s="230"/>
      <c r="D979" s="230"/>
      <c r="E979" s="230"/>
      <c r="F979" s="230"/>
      <c r="G979" s="230"/>
      <c r="H979" s="230"/>
      <c r="I979" s="230"/>
      <c r="J979" s="230"/>
      <c r="K979" s="230"/>
      <c r="L979" s="230"/>
      <c r="M979" s="230"/>
      <c r="N979" s="230"/>
      <c r="O979" s="230"/>
      <c r="P979" s="230"/>
      <c r="Q979" s="230"/>
      <c r="R979" s="230"/>
      <c r="S979" s="230"/>
      <c r="T979" s="230"/>
      <c r="U979" s="230"/>
      <c r="V979" s="230"/>
      <c r="W979" s="230"/>
      <c r="X979" s="230"/>
      <c r="Y979" s="230"/>
      <c r="Z979" s="230"/>
    </row>
    <row r="980" spans="1:26">
      <c r="A980" s="230"/>
      <c r="B980" s="230"/>
      <c r="C980" s="230"/>
      <c r="D980" s="230"/>
      <c r="E980" s="230"/>
      <c r="F980" s="230"/>
      <c r="G980" s="230"/>
      <c r="H980" s="230"/>
      <c r="I980" s="230"/>
      <c r="J980" s="230"/>
      <c r="K980" s="230"/>
      <c r="L980" s="230"/>
      <c r="M980" s="230"/>
      <c r="N980" s="230"/>
      <c r="O980" s="230"/>
      <c r="P980" s="230"/>
      <c r="Q980" s="230"/>
      <c r="R980" s="230"/>
      <c r="S980" s="230"/>
      <c r="T980" s="230"/>
      <c r="U980" s="230"/>
      <c r="V980" s="230"/>
      <c r="W980" s="230"/>
      <c r="X980" s="230"/>
      <c r="Y980" s="230"/>
      <c r="Z980" s="230"/>
    </row>
    <row r="981" spans="1:26">
      <c r="A981" s="230"/>
      <c r="B981" s="230"/>
      <c r="C981" s="230"/>
      <c r="D981" s="230"/>
      <c r="E981" s="230"/>
      <c r="F981" s="230"/>
      <c r="G981" s="230"/>
      <c r="H981" s="230"/>
      <c r="I981" s="230"/>
      <c r="J981" s="230"/>
      <c r="K981" s="230"/>
      <c r="L981" s="230"/>
      <c r="M981" s="230"/>
      <c r="N981" s="230"/>
      <c r="O981" s="230"/>
      <c r="P981" s="230"/>
      <c r="Q981" s="230"/>
      <c r="R981" s="230"/>
      <c r="S981" s="230"/>
      <c r="T981" s="230"/>
      <c r="U981" s="230"/>
      <c r="V981" s="230"/>
      <c r="W981" s="230"/>
      <c r="X981" s="230"/>
      <c r="Y981" s="230"/>
      <c r="Z981" s="230"/>
    </row>
    <row r="982" spans="1:26">
      <c r="A982" s="230"/>
      <c r="B982" s="230"/>
      <c r="C982" s="230"/>
      <c r="D982" s="230"/>
      <c r="E982" s="230"/>
      <c r="F982" s="230"/>
      <c r="G982" s="230"/>
      <c r="H982" s="230"/>
      <c r="I982" s="230"/>
      <c r="J982" s="230"/>
      <c r="K982" s="230"/>
      <c r="L982" s="230"/>
      <c r="M982" s="230"/>
      <c r="N982" s="230"/>
      <c r="O982" s="230"/>
      <c r="P982" s="230"/>
      <c r="Q982" s="230"/>
      <c r="R982" s="230"/>
      <c r="S982" s="230"/>
      <c r="T982" s="230"/>
      <c r="U982" s="230"/>
      <c r="V982" s="230"/>
      <c r="W982" s="230"/>
      <c r="X982" s="230"/>
      <c r="Y982" s="230"/>
      <c r="Z982" s="230"/>
    </row>
    <row r="983" spans="1:26">
      <c r="A983" s="230"/>
      <c r="B983" s="230"/>
      <c r="C983" s="230"/>
      <c r="D983" s="230"/>
      <c r="E983" s="230"/>
      <c r="F983" s="230"/>
      <c r="G983" s="230"/>
      <c r="H983" s="230"/>
      <c r="I983" s="230"/>
      <c r="J983" s="230"/>
      <c r="K983" s="230"/>
      <c r="L983" s="230"/>
      <c r="M983" s="230"/>
      <c r="N983" s="230"/>
      <c r="O983" s="230"/>
      <c r="P983" s="230"/>
      <c r="Q983" s="230"/>
      <c r="R983" s="230"/>
      <c r="S983" s="230"/>
      <c r="T983" s="230"/>
      <c r="U983" s="230"/>
      <c r="V983" s="230"/>
      <c r="W983" s="230"/>
      <c r="X983" s="230"/>
      <c r="Y983" s="230"/>
      <c r="Z983" s="230"/>
    </row>
    <row r="984" spans="1:26">
      <c r="A984" s="230"/>
      <c r="B984" s="230"/>
      <c r="C984" s="230"/>
      <c r="D984" s="230"/>
      <c r="E984" s="230"/>
      <c r="F984" s="230"/>
      <c r="G984" s="230"/>
      <c r="H984" s="230"/>
      <c r="I984" s="230"/>
      <c r="J984" s="230"/>
      <c r="K984" s="230"/>
      <c r="L984" s="230"/>
      <c r="M984" s="230"/>
      <c r="N984" s="230"/>
      <c r="O984" s="230"/>
      <c r="P984" s="230"/>
      <c r="Q984" s="230"/>
      <c r="R984" s="230"/>
      <c r="S984" s="230"/>
      <c r="T984" s="230"/>
      <c r="U984" s="230"/>
      <c r="V984" s="230"/>
      <c r="W984" s="230"/>
      <c r="X984" s="230"/>
      <c r="Y984" s="230"/>
      <c r="Z984" s="230"/>
    </row>
    <row r="985" spans="1:26">
      <c r="A985" s="230"/>
      <c r="B985" s="230"/>
      <c r="C985" s="230"/>
      <c r="D985" s="230"/>
      <c r="E985" s="230"/>
      <c r="F985" s="230"/>
      <c r="G985" s="230"/>
      <c r="H985" s="230"/>
      <c r="I985" s="230"/>
      <c r="J985" s="230"/>
      <c r="K985" s="230"/>
      <c r="L985" s="230"/>
      <c r="M985" s="230"/>
      <c r="N985" s="230"/>
      <c r="O985" s="230"/>
      <c r="P985" s="230"/>
      <c r="Q985" s="230"/>
      <c r="R985" s="230"/>
      <c r="S985" s="230"/>
      <c r="T985" s="230"/>
      <c r="U985" s="230"/>
      <c r="V985" s="230"/>
      <c r="W985" s="230"/>
      <c r="X985" s="230"/>
      <c r="Y985" s="230"/>
      <c r="Z985" s="230"/>
    </row>
    <row r="986" spans="1:26">
      <c r="A986" s="230"/>
      <c r="B986" s="230"/>
      <c r="C986" s="230"/>
      <c r="D986" s="230"/>
      <c r="E986" s="230"/>
      <c r="F986" s="230"/>
      <c r="G986" s="230"/>
      <c r="H986" s="230"/>
      <c r="I986" s="230"/>
      <c r="J986" s="230"/>
      <c r="K986" s="230"/>
      <c r="L986" s="230"/>
      <c r="M986" s="230"/>
      <c r="N986" s="230"/>
      <c r="O986" s="230"/>
      <c r="P986" s="230"/>
      <c r="Q986" s="230"/>
      <c r="R986" s="230"/>
      <c r="S986" s="230"/>
      <c r="T986" s="230"/>
      <c r="U986" s="230"/>
      <c r="V986" s="230"/>
      <c r="W986" s="230"/>
      <c r="X986" s="230"/>
      <c r="Y986" s="230"/>
      <c r="Z986" s="230"/>
    </row>
    <row r="987" spans="1:26">
      <c r="A987" s="230"/>
      <c r="B987" s="230"/>
      <c r="C987" s="230"/>
      <c r="D987" s="230"/>
      <c r="E987" s="230"/>
      <c r="F987" s="230"/>
      <c r="G987" s="230"/>
      <c r="H987" s="230"/>
      <c r="I987" s="230"/>
      <c r="J987" s="230"/>
      <c r="K987" s="230"/>
      <c r="L987" s="230"/>
      <c r="M987" s="230"/>
      <c r="N987" s="230"/>
      <c r="O987" s="230"/>
      <c r="P987" s="230"/>
      <c r="Q987" s="230"/>
      <c r="R987" s="230"/>
      <c r="S987" s="230"/>
      <c r="T987" s="230"/>
      <c r="U987" s="230"/>
      <c r="V987" s="230"/>
      <c r="W987" s="230"/>
      <c r="X987" s="230"/>
      <c r="Y987" s="230"/>
      <c r="Z987" s="230"/>
    </row>
    <row r="988" spans="1:26">
      <c r="A988" s="230"/>
      <c r="B988" s="230"/>
      <c r="C988" s="230"/>
      <c r="D988" s="230"/>
      <c r="E988" s="230"/>
      <c r="F988" s="230"/>
      <c r="G988" s="230"/>
      <c r="H988" s="230"/>
      <c r="I988" s="230"/>
      <c r="J988" s="230"/>
      <c r="K988" s="230"/>
      <c r="L988" s="230"/>
      <c r="M988" s="230"/>
      <c r="N988" s="230"/>
      <c r="O988" s="230"/>
      <c r="P988" s="230"/>
      <c r="Q988" s="230"/>
      <c r="R988" s="230"/>
      <c r="S988" s="230"/>
      <c r="T988" s="230"/>
      <c r="U988" s="230"/>
      <c r="V988" s="230"/>
      <c r="W988" s="230"/>
      <c r="X988" s="230"/>
      <c r="Y988" s="230"/>
      <c r="Z988" s="230"/>
    </row>
    <row r="989" spans="1:26">
      <c r="A989" s="230"/>
      <c r="B989" s="230"/>
      <c r="C989" s="230"/>
      <c r="D989" s="230"/>
      <c r="E989" s="230"/>
      <c r="F989" s="230"/>
      <c r="G989" s="230"/>
      <c r="H989" s="230"/>
      <c r="I989" s="230"/>
      <c r="J989" s="230"/>
      <c r="K989" s="230"/>
      <c r="L989" s="230"/>
      <c r="M989" s="230"/>
      <c r="N989" s="230"/>
      <c r="O989" s="230"/>
      <c r="P989" s="230"/>
      <c r="Q989" s="230"/>
      <c r="R989" s="230"/>
      <c r="S989" s="230"/>
      <c r="T989" s="230"/>
      <c r="U989" s="230"/>
      <c r="V989" s="230"/>
      <c r="W989" s="230"/>
      <c r="X989" s="230"/>
      <c r="Y989" s="230"/>
      <c r="Z989" s="230"/>
    </row>
    <row r="990" spans="1:26">
      <c r="A990" s="230"/>
      <c r="B990" s="230"/>
      <c r="C990" s="230"/>
      <c r="D990" s="230"/>
      <c r="E990" s="230"/>
      <c r="F990" s="230"/>
      <c r="G990" s="230"/>
      <c r="H990" s="230"/>
      <c r="I990" s="230"/>
      <c r="J990" s="230"/>
      <c r="K990" s="230"/>
      <c r="L990" s="230"/>
      <c r="M990" s="230"/>
      <c r="N990" s="230"/>
      <c r="O990" s="230"/>
      <c r="P990" s="230"/>
      <c r="Q990" s="230"/>
      <c r="R990" s="230"/>
      <c r="S990" s="230"/>
      <c r="T990" s="230"/>
      <c r="U990" s="230"/>
      <c r="V990" s="230"/>
      <c r="W990" s="230"/>
      <c r="X990" s="230"/>
      <c r="Y990" s="230"/>
      <c r="Z990" s="230"/>
    </row>
  </sheetData>
  <mergeCells count="23">
    <mergeCell ref="A1:I1"/>
    <mergeCell ref="A2:I2"/>
    <mergeCell ref="A5:I5"/>
    <mergeCell ref="A8:I8"/>
    <mergeCell ref="A9:B9"/>
    <mergeCell ref="A49:H49"/>
    <mergeCell ref="A53:I53"/>
    <mergeCell ref="A54:B54"/>
    <mergeCell ref="A100:H100"/>
    <mergeCell ref="A50:E50"/>
    <mergeCell ref="A104:I104"/>
    <mergeCell ref="A106:I106"/>
    <mergeCell ref="A108:B108"/>
    <mergeCell ref="A159:H159"/>
    <mergeCell ref="A162:I162"/>
    <mergeCell ref="A163:B163"/>
    <mergeCell ref="A173:H173"/>
    <mergeCell ref="A122:H122"/>
    <mergeCell ref="A126:I126"/>
    <mergeCell ref="A127:B127"/>
    <mergeCell ref="A139:H139"/>
    <mergeCell ref="A142:I142"/>
    <mergeCell ref="A143:B143"/>
  </mergeCells>
  <printOptions horizontalCentered="1" verticalCentered="1"/>
  <pageMargins left="0.25" right="0.25" top="0.75" bottom="0.75"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1009"/>
  <sheetViews>
    <sheetView showGridLines="0" workbookViewId="0">
      <selection activeCell="A3" sqref="A3"/>
    </sheetView>
  </sheetViews>
  <sheetFormatPr defaultColWidth="0" defaultRowHeight="15" customHeight="1"/>
  <cols>
    <col min="1" max="1" width="68" customWidth="1"/>
    <col min="2" max="2" width="24.5703125" bestFit="1" customWidth="1"/>
    <col min="3" max="4" width="19" customWidth="1"/>
    <col min="5" max="16384" width="14.42578125" hidden="1"/>
  </cols>
  <sheetData>
    <row r="1" spans="1:4">
      <c r="A1" s="458" t="s">
        <v>564</v>
      </c>
      <c r="B1" s="459"/>
      <c r="C1" s="459"/>
      <c r="D1" s="460"/>
    </row>
    <row r="2" spans="1:4">
      <c r="A2" s="461" t="s">
        <v>454</v>
      </c>
      <c r="B2" s="459"/>
      <c r="C2" s="459"/>
      <c r="D2" s="460"/>
    </row>
    <row r="3" spans="1:4">
      <c r="A3" s="19"/>
      <c r="B3" s="19"/>
      <c r="C3" s="19"/>
      <c r="D3" s="19"/>
    </row>
    <row r="4" spans="1:4">
      <c r="A4" s="453" t="s">
        <v>455</v>
      </c>
      <c r="B4" s="454"/>
      <c r="C4" s="454"/>
      <c r="D4" s="454"/>
    </row>
    <row r="5" spans="1:4">
      <c r="A5" s="447" t="str">
        <f>PROPOSTA!A20</f>
        <v>A - ÁREA INTERNA SEM INSALUBRIDADE</v>
      </c>
      <c r="B5" s="448"/>
      <c r="C5" s="448"/>
      <c r="D5" s="449"/>
    </row>
    <row r="6" spans="1:4">
      <c r="A6" s="450" t="s">
        <v>456</v>
      </c>
      <c r="B6" s="116" t="s">
        <v>457</v>
      </c>
      <c r="C6" s="116" t="s">
        <v>458</v>
      </c>
      <c r="D6" s="116" t="s">
        <v>459</v>
      </c>
    </row>
    <row r="7" spans="1:4">
      <c r="A7" s="451"/>
      <c r="B7" s="116" t="s">
        <v>460</v>
      </c>
      <c r="C7" s="116" t="s">
        <v>461</v>
      </c>
      <c r="D7" s="116" t="s">
        <v>462</v>
      </c>
    </row>
    <row r="8" spans="1:4">
      <c r="A8" s="452"/>
      <c r="B8" s="117" t="s">
        <v>463</v>
      </c>
      <c r="C8" s="117" t="s">
        <v>464</v>
      </c>
      <c r="D8" s="117" t="s">
        <v>465</v>
      </c>
    </row>
    <row r="9" spans="1:4">
      <c r="A9" s="43" t="s">
        <v>466</v>
      </c>
      <c r="B9" s="44" t="s">
        <v>549</v>
      </c>
      <c r="C9" s="118" t="e">
        <f>ENCARREGADO!H160</f>
        <v>#DIV/0!</v>
      </c>
      <c r="D9" s="45" t="e">
        <f>C9*(1/(27*PROPOSTA!E35))</f>
        <v>#DIV/0!</v>
      </c>
    </row>
    <row r="10" spans="1:4">
      <c r="A10" s="168" t="s">
        <v>188</v>
      </c>
      <c r="B10" s="44" t="s">
        <v>467</v>
      </c>
      <c r="C10" s="118" t="e">
        <f>'AREA INTERNA'!H160</f>
        <v>#DIV/0!</v>
      </c>
      <c r="D10" s="45" t="e">
        <f>C10*(1/PROPOSTA!E35)</f>
        <v>#DIV/0!</v>
      </c>
    </row>
    <row r="11" spans="1:4">
      <c r="A11" s="444" t="s">
        <v>468</v>
      </c>
      <c r="B11" s="445"/>
      <c r="C11" s="446"/>
      <c r="D11" s="115" t="e">
        <f>SUM(D9:D10)</f>
        <v>#DIV/0!</v>
      </c>
    </row>
    <row r="12" spans="1:4">
      <c r="A12" s="46"/>
      <c r="B12" s="46"/>
      <c r="C12" s="46"/>
      <c r="D12" s="47"/>
    </row>
    <row r="13" spans="1:4">
      <c r="A13" s="447" t="str">
        <f>PROPOSTA!A21</f>
        <v>B - ÁREA INTERNA COM INSALUBRIDADE (BIOTÉRIO) - GRAU MÉDIO (20%)</v>
      </c>
      <c r="B13" s="448"/>
      <c r="C13" s="448"/>
      <c r="D13" s="449"/>
    </row>
    <row r="14" spans="1:4">
      <c r="A14" s="450" t="s">
        <v>456</v>
      </c>
      <c r="B14" s="116" t="s">
        <v>457</v>
      </c>
      <c r="C14" s="116" t="s">
        <v>458</v>
      </c>
      <c r="D14" s="116" t="s">
        <v>459</v>
      </c>
    </row>
    <row r="15" spans="1:4">
      <c r="A15" s="451"/>
      <c r="B15" s="116" t="s">
        <v>460</v>
      </c>
      <c r="C15" s="116" t="s">
        <v>461</v>
      </c>
      <c r="D15" s="116" t="s">
        <v>462</v>
      </c>
    </row>
    <row r="16" spans="1:4">
      <c r="A16" s="452"/>
      <c r="B16" s="117" t="s">
        <v>463</v>
      </c>
      <c r="C16" s="117" t="s">
        <v>464</v>
      </c>
      <c r="D16" s="117" t="s">
        <v>465</v>
      </c>
    </row>
    <row r="17" spans="1:4">
      <c r="A17" s="43" t="s">
        <v>466</v>
      </c>
      <c r="B17" s="44" t="s">
        <v>550</v>
      </c>
      <c r="C17" s="118" t="e">
        <f>ENCARREGADO!H160</f>
        <v>#DIV/0!</v>
      </c>
      <c r="D17" s="45" t="e">
        <f>C17*(1/(27*PROPOSTA!E36))</f>
        <v>#DIV/0!</v>
      </c>
    </row>
    <row r="18" spans="1:4">
      <c r="A18" s="168" t="s">
        <v>188</v>
      </c>
      <c r="B18" s="169" t="s">
        <v>469</v>
      </c>
      <c r="C18" s="170" t="e">
        <f>'AREA INTERNA BIOTÉRIO'!H160</f>
        <v>#DIV/0!</v>
      </c>
      <c r="D18" s="45" t="e">
        <f>C18*(1/PROPOSTA!E36)</f>
        <v>#DIV/0!</v>
      </c>
    </row>
    <row r="19" spans="1:4">
      <c r="A19" s="444" t="s">
        <v>470</v>
      </c>
      <c r="B19" s="445"/>
      <c r="C19" s="446"/>
      <c r="D19" s="115" t="e">
        <f>SUM(D17:D18)</f>
        <v>#DIV/0!</v>
      </c>
    </row>
    <row r="20" spans="1:4">
      <c r="A20" s="48"/>
      <c r="B20" s="46"/>
      <c r="C20" s="46"/>
      <c r="D20" s="47"/>
    </row>
    <row r="21" spans="1:4">
      <c r="A21" s="447" t="str">
        <f>PROPOSTA!A22</f>
        <v>C - ÁREA INTERNA COM INSALUBRIDADE (UNIDADE DE SAÚDE COM BANHEIRO) - GRAU MÁXIMO (40%)</v>
      </c>
      <c r="B21" s="448"/>
      <c r="C21" s="448"/>
      <c r="D21" s="449"/>
    </row>
    <row r="22" spans="1:4">
      <c r="A22" s="450" t="s">
        <v>456</v>
      </c>
      <c r="B22" s="116" t="s">
        <v>457</v>
      </c>
      <c r="C22" s="116" t="s">
        <v>458</v>
      </c>
      <c r="D22" s="116" t="s">
        <v>459</v>
      </c>
    </row>
    <row r="23" spans="1:4">
      <c r="A23" s="451"/>
      <c r="B23" s="116" t="s">
        <v>460</v>
      </c>
      <c r="C23" s="116" t="s">
        <v>461</v>
      </c>
      <c r="D23" s="116" t="s">
        <v>462</v>
      </c>
    </row>
    <row r="24" spans="1:4">
      <c r="A24" s="452"/>
      <c r="B24" s="117" t="s">
        <v>463</v>
      </c>
      <c r="C24" s="117" t="s">
        <v>464</v>
      </c>
      <c r="D24" s="117" t="s">
        <v>465</v>
      </c>
    </row>
    <row r="25" spans="1:4">
      <c r="A25" s="43" t="s">
        <v>466</v>
      </c>
      <c r="B25" s="44" t="s">
        <v>551</v>
      </c>
      <c r="C25" s="118" t="e">
        <f>ENCARREGADO!H160</f>
        <v>#DIV/0!</v>
      </c>
      <c r="D25" s="45" t="e">
        <f>C25*(1/(27*PROPOSTA!E37))</f>
        <v>#DIV/0!</v>
      </c>
    </row>
    <row r="26" spans="1:4">
      <c r="A26" s="168" t="s">
        <v>188</v>
      </c>
      <c r="B26" s="169" t="s">
        <v>471</v>
      </c>
      <c r="C26" s="170" t="e">
        <f>'AREA INTERNA UNID SAÚDE'!H160</f>
        <v>#DIV/0!</v>
      </c>
      <c r="D26" s="45" t="e">
        <f>C26*(1/PROPOSTA!E37)</f>
        <v>#DIV/0!</v>
      </c>
    </row>
    <row r="27" spans="1:4">
      <c r="A27" s="444" t="s">
        <v>472</v>
      </c>
      <c r="B27" s="445"/>
      <c r="C27" s="446"/>
      <c r="D27" s="115" t="e">
        <f>SUM(D25:D26)</f>
        <v>#DIV/0!</v>
      </c>
    </row>
    <row r="28" spans="1:4">
      <c r="A28" s="48"/>
      <c r="B28" s="46"/>
      <c r="C28" s="46"/>
      <c r="D28" s="47"/>
    </row>
    <row r="29" spans="1:4" ht="15.75" customHeight="1">
      <c r="A29" s="447" t="str">
        <f>PROPOSTA!A23</f>
        <v>D - ÁREA INTERNA COM INSALUBRIDADE (BANHEIROS) - GRAU MÁXIMO (40%)</v>
      </c>
      <c r="B29" s="448"/>
      <c r="C29" s="448"/>
      <c r="D29" s="449"/>
    </row>
    <row r="30" spans="1:4" ht="15.75" customHeight="1">
      <c r="A30" s="450" t="s">
        <v>456</v>
      </c>
      <c r="B30" s="116" t="s">
        <v>457</v>
      </c>
      <c r="C30" s="116" t="s">
        <v>458</v>
      </c>
      <c r="D30" s="116" t="s">
        <v>459</v>
      </c>
    </row>
    <row r="31" spans="1:4" ht="15.75" customHeight="1">
      <c r="A31" s="451"/>
      <c r="B31" s="116" t="s">
        <v>460</v>
      </c>
      <c r="C31" s="116" t="s">
        <v>461</v>
      </c>
      <c r="D31" s="116" t="s">
        <v>462</v>
      </c>
    </row>
    <row r="32" spans="1:4" ht="15.75" customHeight="1">
      <c r="A32" s="452"/>
      <c r="B32" s="117" t="s">
        <v>463</v>
      </c>
      <c r="C32" s="117" t="s">
        <v>464</v>
      </c>
      <c r="D32" s="117" t="s">
        <v>465</v>
      </c>
    </row>
    <row r="33" spans="1:4" ht="15.75" customHeight="1">
      <c r="A33" s="43" t="s">
        <v>466</v>
      </c>
      <c r="B33" s="44" t="s">
        <v>552</v>
      </c>
      <c r="C33" s="118" t="e">
        <f>ENCARREGADO!H160</f>
        <v>#DIV/0!</v>
      </c>
      <c r="D33" s="118" t="e">
        <f>C33*(1/(27*PROPOSTA!E38))</f>
        <v>#DIV/0!</v>
      </c>
    </row>
    <row r="34" spans="1:4" ht="15.75" customHeight="1">
      <c r="A34" s="168" t="s">
        <v>188</v>
      </c>
      <c r="B34" s="169" t="s">
        <v>473</v>
      </c>
      <c r="C34" s="170" t="e">
        <f>'AREA INTERNA BANHEIRO'!H160</f>
        <v>#DIV/0!</v>
      </c>
      <c r="D34" s="118" t="e">
        <f>C34*(1/PROPOSTA!E38)</f>
        <v>#DIV/0!</v>
      </c>
    </row>
    <row r="35" spans="1:4" ht="15.75" customHeight="1">
      <c r="A35" s="444" t="s">
        <v>468</v>
      </c>
      <c r="B35" s="445"/>
      <c r="C35" s="446"/>
      <c r="D35" s="119" t="e">
        <f>SUM(D33:D34)</f>
        <v>#DIV/0!</v>
      </c>
    </row>
    <row r="36" spans="1:4" ht="15.75" customHeight="1">
      <c r="A36" s="46"/>
      <c r="B36" s="46"/>
      <c r="C36" s="46"/>
      <c r="D36" s="47"/>
    </row>
    <row r="37" spans="1:4" ht="15.75" customHeight="1">
      <c r="A37" s="447" t="str">
        <f>PROPOSTA!A24</f>
        <v>E - ÁREA EXTERNA</v>
      </c>
      <c r="B37" s="448"/>
      <c r="C37" s="448"/>
      <c r="D37" s="449"/>
    </row>
    <row r="38" spans="1:4" ht="15.75" customHeight="1">
      <c r="A38" s="450" t="s">
        <v>456</v>
      </c>
      <c r="B38" s="116" t="s">
        <v>457</v>
      </c>
      <c r="C38" s="116" t="s">
        <v>458</v>
      </c>
      <c r="D38" s="116" t="s">
        <v>459</v>
      </c>
    </row>
    <row r="39" spans="1:4" ht="15.75" customHeight="1">
      <c r="A39" s="451"/>
      <c r="B39" s="116" t="s">
        <v>460</v>
      </c>
      <c r="C39" s="116" t="s">
        <v>461</v>
      </c>
      <c r="D39" s="116" t="s">
        <v>462</v>
      </c>
    </row>
    <row r="40" spans="1:4" ht="15.75" customHeight="1">
      <c r="A40" s="452"/>
      <c r="B40" s="117" t="s">
        <v>463</v>
      </c>
      <c r="C40" s="117" t="s">
        <v>464</v>
      </c>
      <c r="D40" s="117" t="s">
        <v>465</v>
      </c>
    </row>
    <row r="41" spans="1:4" ht="15.75" customHeight="1">
      <c r="A41" s="43" t="s">
        <v>466</v>
      </c>
      <c r="B41" s="44" t="s">
        <v>553</v>
      </c>
      <c r="C41" s="118" t="e">
        <f>ENCARREGADO!H160</f>
        <v>#DIV/0!</v>
      </c>
      <c r="D41" s="45" t="e">
        <f>C41*(1/(27*PROPOSTA!E39))</f>
        <v>#DIV/0!</v>
      </c>
    </row>
    <row r="42" spans="1:4" ht="15.75" customHeight="1">
      <c r="A42" s="168" t="s">
        <v>188</v>
      </c>
      <c r="B42" s="44" t="s">
        <v>474</v>
      </c>
      <c r="C42" s="118" t="e">
        <f>'AREA EXTERNA'!H160</f>
        <v>#DIV/0!</v>
      </c>
      <c r="D42" s="45" t="e">
        <f>C42*(1/PROPOSTA!E39)</f>
        <v>#DIV/0!</v>
      </c>
    </row>
    <row r="43" spans="1:4" ht="15.75" customHeight="1">
      <c r="A43" s="444" t="s">
        <v>475</v>
      </c>
      <c r="B43" s="445"/>
      <c r="C43" s="446"/>
      <c r="D43" s="115" t="e">
        <f>SUM(D41:D42)</f>
        <v>#DIV/0!</v>
      </c>
    </row>
    <row r="44" spans="1:4" ht="15.75" customHeight="1">
      <c r="A44" s="46"/>
      <c r="B44" s="46"/>
      <c r="C44" s="46"/>
      <c r="D44" s="47"/>
    </row>
    <row r="45" spans="1:4" ht="15" customHeight="1">
      <c r="A45" s="453" t="s">
        <v>476</v>
      </c>
      <c r="B45" s="454"/>
      <c r="C45" s="454"/>
      <c r="D45" s="454"/>
    </row>
    <row r="46" spans="1:4" ht="15" customHeight="1">
      <c r="A46" s="455" t="s">
        <v>12</v>
      </c>
      <c r="B46" s="455" t="s">
        <v>477</v>
      </c>
      <c r="C46" s="455" t="s">
        <v>478</v>
      </c>
      <c r="D46" s="455" t="s">
        <v>459</v>
      </c>
    </row>
    <row r="47" spans="1:4" ht="15.75" customHeight="1">
      <c r="A47" s="456"/>
      <c r="B47" s="457"/>
      <c r="C47" s="457"/>
      <c r="D47" s="457"/>
    </row>
    <row r="48" spans="1:4" ht="15.75" customHeight="1">
      <c r="A48" s="457"/>
      <c r="B48" s="125" t="s">
        <v>479</v>
      </c>
      <c r="C48" s="125" t="s">
        <v>480</v>
      </c>
      <c r="D48" s="125" t="s">
        <v>481</v>
      </c>
    </row>
    <row r="49" spans="1:4">
      <c r="A49" s="43" t="str">
        <f>PROPOSTA!A20</f>
        <v>A - ÁREA INTERNA SEM INSALUBRIDADE</v>
      </c>
      <c r="B49" s="126" t="e">
        <f>D11</f>
        <v>#DIV/0!</v>
      </c>
      <c r="C49" s="120">
        <v>38020.1</v>
      </c>
      <c r="D49" s="49" t="e">
        <f t="shared" ref="D49:D53" si="0">B49*C49</f>
        <v>#DIV/0!</v>
      </c>
    </row>
    <row r="50" spans="1:4" ht="15.75" customHeight="1">
      <c r="A50" s="50" t="str">
        <f>PROPOSTA!A21</f>
        <v>B - ÁREA INTERNA COM INSALUBRIDADE (BIOTÉRIO) - GRAU MÉDIO (20%)</v>
      </c>
      <c r="B50" s="126" t="e">
        <f>D19</f>
        <v>#DIV/0!</v>
      </c>
      <c r="C50" s="120">
        <v>363.62</v>
      </c>
      <c r="D50" s="49" t="e">
        <f t="shared" si="0"/>
        <v>#DIV/0!</v>
      </c>
    </row>
    <row r="51" spans="1:4" ht="31.5" customHeight="1">
      <c r="A51" s="50" t="str">
        <f>PROPOSTA!A22</f>
        <v>C - ÁREA INTERNA COM INSALUBRIDADE (UNIDADE DE SAÚDE COM BANHEIRO) - GRAU MÁXIMO (40%)</v>
      </c>
      <c r="B51" s="126" t="e">
        <f>D27</f>
        <v>#DIV/0!</v>
      </c>
      <c r="C51" s="120">
        <v>407.52</v>
      </c>
      <c r="D51" s="49" t="e">
        <f t="shared" si="0"/>
        <v>#DIV/0!</v>
      </c>
    </row>
    <row r="52" spans="1:4" ht="15.75" customHeight="1">
      <c r="A52" s="50" t="str">
        <f>PROPOSTA!A23</f>
        <v>D - ÁREA INTERNA COM INSALUBRIDADE (BANHEIROS) - GRAU MÁXIMO (40%)</v>
      </c>
      <c r="B52" s="126" t="e">
        <f>D35</f>
        <v>#DIV/0!</v>
      </c>
      <c r="C52" s="121">
        <v>1512.59</v>
      </c>
      <c r="D52" s="49" t="e">
        <f t="shared" si="0"/>
        <v>#DIV/0!</v>
      </c>
    </row>
    <row r="53" spans="1:4">
      <c r="A53" s="122" t="str">
        <f>PROPOSTA!A24</f>
        <v>E - ÁREA EXTERNA</v>
      </c>
      <c r="B53" s="127" t="e">
        <f>D43</f>
        <v>#DIV/0!</v>
      </c>
      <c r="C53" s="123">
        <v>98949.98</v>
      </c>
      <c r="D53" s="124" t="e">
        <f t="shared" si="0"/>
        <v>#DIV/0!</v>
      </c>
    </row>
    <row r="54" spans="1:4" ht="15.75" customHeight="1">
      <c r="A54" s="439" t="s">
        <v>482</v>
      </c>
      <c r="B54" s="440"/>
      <c r="C54" s="441"/>
      <c r="D54" s="171" t="e">
        <f>SUM(D49:D53)</f>
        <v>#DIV/0!</v>
      </c>
    </row>
    <row r="55" spans="1:4" ht="15.75" customHeight="1">
      <c r="A55" s="7"/>
      <c r="B55" s="7"/>
      <c r="C55" s="7"/>
      <c r="D55" s="7"/>
    </row>
    <row r="56" spans="1:4" ht="15.75" customHeight="1">
      <c r="A56" s="442" t="s">
        <v>483</v>
      </c>
      <c r="B56" s="443"/>
      <c r="C56" s="443"/>
      <c r="D56" s="318"/>
    </row>
    <row r="57" spans="1:4" ht="15.75" customHeight="1">
      <c r="A57" s="7"/>
      <c r="B57" s="7"/>
      <c r="C57" s="7"/>
      <c r="D57" s="7"/>
    </row>
    <row r="58" spans="1:4" ht="15.75" customHeight="1">
      <c r="A58" s="7"/>
      <c r="B58" s="7"/>
      <c r="C58" s="7"/>
      <c r="D58" s="7"/>
    </row>
    <row r="59" spans="1:4" ht="15.75" customHeight="1">
      <c r="A59" s="7"/>
      <c r="B59" s="7"/>
      <c r="C59" s="7"/>
      <c r="D59" s="52"/>
    </row>
    <row r="60" spans="1:4" ht="15.75" customHeight="1">
      <c r="A60" s="7"/>
      <c r="B60" s="7"/>
      <c r="C60" s="7"/>
      <c r="D60" s="52"/>
    </row>
    <row r="61" spans="1:4" ht="15.75" customHeight="1">
      <c r="A61" s="7"/>
      <c r="B61" s="7"/>
      <c r="C61" s="7"/>
      <c r="D61" s="52"/>
    </row>
    <row r="62" spans="1:4" ht="15.75" customHeight="1">
      <c r="A62" s="7"/>
      <c r="B62" s="7"/>
      <c r="C62" s="7"/>
      <c r="D62" s="52"/>
    </row>
    <row r="63" spans="1:4" ht="15.75" customHeight="1">
      <c r="A63" s="7"/>
      <c r="B63" s="7"/>
      <c r="C63" s="7"/>
      <c r="D63" s="7"/>
    </row>
    <row r="64" spans="1:4" ht="15.75" customHeight="1">
      <c r="A64" s="7"/>
      <c r="B64" s="7"/>
      <c r="C64" s="7"/>
      <c r="D64" s="7"/>
    </row>
    <row r="65" spans="1:4" ht="15.75" customHeight="1">
      <c r="A65" s="7"/>
      <c r="B65" s="7"/>
      <c r="C65" s="7"/>
      <c r="D65" s="7"/>
    </row>
    <row r="66" spans="1:4" ht="15.75" customHeight="1">
      <c r="A66" s="7"/>
      <c r="B66" s="7"/>
      <c r="C66" s="7"/>
      <c r="D66" s="7"/>
    </row>
    <row r="67" spans="1:4" ht="15.75" customHeight="1">
      <c r="A67" s="7"/>
      <c r="B67" s="7"/>
      <c r="C67" s="7"/>
      <c r="D67" s="7"/>
    </row>
    <row r="68" spans="1:4" ht="15.75" customHeight="1">
      <c r="A68" s="7"/>
      <c r="B68" s="7"/>
      <c r="C68" s="7"/>
      <c r="D68" s="7"/>
    </row>
    <row r="69" spans="1:4" ht="15.75" customHeight="1">
      <c r="A69" s="7"/>
      <c r="B69" s="7"/>
      <c r="C69" s="7"/>
      <c r="D69" s="7"/>
    </row>
    <row r="70" spans="1:4" ht="15.75" customHeight="1">
      <c r="A70" s="7"/>
      <c r="B70" s="7"/>
      <c r="C70" s="7"/>
      <c r="D70" s="7"/>
    </row>
    <row r="71" spans="1:4" ht="15.75" customHeight="1">
      <c r="A71" s="7"/>
      <c r="B71" s="7"/>
      <c r="C71" s="7"/>
      <c r="D71" s="7"/>
    </row>
    <row r="72" spans="1:4" ht="15.75" customHeight="1">
      <c r="A72" s="7"/>
      <c r="B72" s="7"/>
      <c r="C72" s="7"/>
      <c r="D72" s="7"/>
    </row>
    <row r="73" spans="1:4" ht="15.75" customHeight="1">
      <c r="A73" s="7"/>
      <c r="B73" s="7"/>
      <c r="C73" s="7"/>
      <c r="D73" s="7"/>
    </row>
    <row r="74" spans="1:4" ht="15.75" customHeight="1">
      <c r="A74" s="7"/>
      <c r="B74" s="7"/>
      <c r="C74" s="7"/>
      <c r="D74" s="7"/>
    </row>
    <row r="75" spans="1:4" ht="15.75" customHeight="1">
      <c r="A75" s="7"/>
      <c r="B75" s="7"/>
      <c r="C75" s="7"/>
      <c r="D75" s="7"/>
    </row>
    <row r="76" spans="1:4" ht="15.75" customHeight="1">
      <c r="A76" s="7"/>
      <c r="B76" s="7"/>
      <c r="C76" s="7"/>
      <c r="D76" s="7"/>
    </row>
    <row r="77" spans="1:4" ht="15.75" customHeight="1">
      <c r="A77" s="7"/>
      <c r="B77" s="7"/>
      <c r="C77" s="7"/>
      <c r="D77" s="7"/>
    </row>
    <row r="78" spans="1:4" ht="15.75" customHeight="1">
      <c r="A78" s="7"/>
      <c r="B78" s="7"/>
      <c r="C78" s="7"/>
      <c r="D78" s="7"/>
    </row>
    <row r="79" spans="1:4" ht="15.75" customHeight="1">
      <c r="A79" s="7"/>
      <c r="B79" s="7"/>
      <c r="C79" s="7"/>
      <c r="D79" s="7"/>
    </row>
    <row r="80" spans="1:4" ht="15.75" customHeight="1">
      <c r="A80" s="7"/>
      <c r="B80" s="7"/>
      <c r="C80" s="7"/>
      <c r="D80" s="7"/>
    </row>
    <row r="81" spans="1:4" ht="15.75" customHeight="1">
      <c r="A81" s="7"/>
      <c r="B81" s="7"/>
      <c r="C81" s="7"/>
      <c r="D81" s="7"/>
    </row>
    <row r="82" spans="1:4" ht="15.75" customHeight="1">
      <c r="A82" s="7"/>
      <c r="B82" s="7"/>
      <c r="C82" s="7"/>
      <c r="D82" s="7"/>
    </row>
    <row r="83" spans="1:4" ht="15.75" customHeight="1">
      <c r="A83" s="7"/>
      <c r="B83" s="7"/>
      <c r="C83" s="7"/>
      <c r="D83" s="7"/>
    </row>
    <row r="84" spans="1:4" ht="15.75" customHeight="1">
      <c r="A84" s="7"/>
      <c r="B84" s="7"/>
      <c r="C84" s="7"/>
      <c r="D84" s="7"/>
    </row>
    <row r="85" spans="1:4" ht="15.75" customHeight="1">
      <c r="A85" s="7"/>
      <c r="B85" s="7"/>
      <c r="C85" s="7"/>
      <c r="D85" s="7"/>
    </row>
    <row r="86" spans="1:4" ht="15.75" customHeight="1">
      <c r="A86" s="7"/>
      <c r="B86" s="7"/>
      <c r="C86" s="7"/>
      <c r="D86" s="7"/>
    </row>
    <row r="87" spans="1:4" ht="15.75" customHeight="1">
      <c r="A87" s="7"/>
      <c r="B87" s="7"/>
      <c r="C87" s="7"/>
      <c r="D87" s="7"/>
    </row>
    <row r="88" spans="1:4" ht="15.75" customHeight="1">
      <c r="A88" s="7"/>
      <c r="B88" s="7"/>
      <c r="C88" s="7"/>
      <c r="D88" s="7"/>
    </row>
    <row r="89" spans="1:4" ht="15.75" customHeight="1">
      <c r="A89" s="7"/>
      <c r="B89" s="7"/>
      <c r="C89" s="7"/>
      <c r="D89" s="7"/>
    </row>
    <row r="90" spans="1:4" ht="15.75" customHeight="1">
      <c r="A90" s="7"/>
      <c r="B90" s="7"/>
      <c r="C90" s="7"/>
      <c r="D90" s="7"/>
    </row>
    <row r="91" spans="1:4" ht="15.75" customHeight="1">
      <c r="A91" s="7"/>
      <c r="B91" s="7"/>
      <c r="C91" s="7"/>
      <c r="D91" s="7"/>
    </row>
    <row r="92" spans="1:4" ht="15.75" customHeight="1">
      <c r="A92" s="7"/>
      <c r="B92" s="7"/>
      <c r="C92" s="7"/>
      <c r="D92" s="7"/>
    </row>
    <row r="93" spans="1:4" ht="15.75" customHeight="1">
      <c r="A93" s="7"/>
      <c r="B93" s="7"/>
      <c r="C93" s="7"/>
      <c r="D93" s="7"/>
    </row>
    <row r="94" spans="1:4" ht="15.75" customHeight="1">
      <c r="A94" s="7"/>
      <c r="B94" s="7"/>
      <c r="C94" s="7"/>
      <c r="D94" s="7"/>
    </row>
    <row r="95" spans="1:4" ht="15.75" customHeight="1">
      <c r="A95" s="7"/>
      <c r="B95" s="7"/>
      <c r="C95" s="7"/>
      <c r="D95" s="7"/>
    </row>
    <row r="96" spans="1:4" ht="15.75" customHeight="1">
      <c r="A96" s="7"/>
      <c r="B96" s="7"/>
      <c r="C96" s="7"/>
      <c r="D96" s="7"/>
    </row>
    <row r="97" spans="1:4" ht="15.75" customHeight="1">
      <c r="A97" s="7"/>
      <c r="B97" s="7"/>
      <c r="C97" s="7"/>
      <c r="D97" s="7"/>
    </row>
    <row r="98" spans="1:4" ht="15.75" customHeight="1">
      <c r="A98" s="7"/>
      <c r="B98" s="7"/>
      <c r="C98" s="7"/>
      <c r="D98" s="7"/>
    </row>
    <row r="99" spans="1:4" ht="15.75" customHeight="1">
      <c r="A99" s="7"/>
      <c r="B99" s="7"/>
      <c r="C99" s="7"/>
      <c r="D99" s="7"/>
    </row>
    <row r="100" spans="1:4" ht="15.75" customHeight="1">
      <c r="A100" s="7"/>
      <c r="B100" s="7"/>
      <c r="C100" s="7"/>
      <c r="D100" s="7"/>
    </row>
    <row r="101" spans="1:4" ht="15.75" customHeight="1">
      <c r="A101" s="7"/>
      <c r="B101" s="7"/>
      <c r="C101" s="7"/>
      <c r="D101" s="7"/>
    </row>
    <row r="102" spans="1:4" ht="15.75" customHeight="1">
      <c r="A102" s="7"/>
      <c r="B102" s="7"/>
      <c r="C102" s="7"/>
      <c r="D102" s="7"/>
    </row>
    <row r="103" spans="1:4" ht="15.75" customHeight="1">
      <c r="A103" s="7"/>
      <c r="B103" s="7"/>
      <c r="C103" s="7"/>
      <c r="D103" s="7"/>
    </row>
    <row r="104" spans="1:4" ht="15.75" customHeight="1">
      <c r="A104" s="7"/>
      <c r="B104" s="7"/>
      <c r="C104" s="7"/>
      <c r="D104" s="7"/>
    </row>
    <row r="105" spans="1:4" ht="15.75" customHeight="1">
      <c r="A105" s="7"/>
      <c r="B105" s="7"/>
      <c r="C105" s="7"/>
      <c r="D105" s="7"/>
    </row>
    <row r="106" spans="1:4" ht="15.75" customHeight="1">
      <c r="A106" s="7"/>
      <c r="B106" s="7"/>
      <c r="C106" s="7"/>
      <c r="D106" s="7"/>
    </row>
    <row r="107" spans="1:4" ht="15.75" customHeight="1">
      <c r="A107" s="7"/>
      <c r="B107" s="7"/>
      <c r="C107" s="7"/>
      <c r="D107" s="7"/>
    </row>
    <row r="108" spans="1:4" ht="15.75" customHeight="1">
      <c r="A108" s="7"/>
      <c r="B108" s="7"/>
      <c r="C108" s="7"/>
      <c r="D108" s="7"/>
    </row>
    <row r="109" spans="1:4" ht="15.75" customHeight="1">
      <c r="A109" s="7"/>
      <c r="B109" s="7"/>
      <c r="C109" s="7"/>
      <c r="D109" s="7"/>
    </row>
    <row r="110" spans="1:4" ht="15.75" customHeight="1">
      <c r="A110" s="7"/>
      <c r="B110" s="7"/>
      <c r="C110" s="7"/>
      <c r="D110" s="7"/>
    </row>
    <row r="111" spans="1:4" ht="15.75" customHeight="1">
      <c r="A111" s="7"/>
      <c r="B111" s="7"/>
      <c r="C111" s="7"/>
      <c r="D111" s="7"/>
    </row>
    <row r="112" spans="1:4" ht="15.75" customHeight="1">
      <c r="A112" s="7"/>
      <c r="B112" s="7"/>
      <c r="C112" s="7"/>
      <c r="D112" s="7"/>
    </row>
    <row r="113" spans="1:4" ht="15.75" customHeight="1">
      <c r="A113" s="7"/>
      <c r="B113" s="7"/>
      <c r="C113" s="7"/>
      <c r="D113" s="7"/>
    </row>
    <row r="114" spans="1:4" ht="15.75" customHeight="1">
      <c r="A114" s="7"/>
      <c r="B114" s="7"/>
      <c r="C114" s="7"/>
      <c r="D114" s="7"/>
    </row>
    <row r="115" spans="1:4" ht="15.75" customHeight="1">
      <c r="A115" s="7"/>
      <c r="B115" s="7"/>
      <c r="C115" s="7"/>
      <c r="D115" s="7"/>
    </row>
    <row r="116" spans="1:4" ht="15.75" customHeight="1">
      <c r="A116" s="7"/>
      <c r="B116" s="7"/>
      <c r="C116" s="7"/>
      <c r="D116" s="7"/>
    </row>
    <row r="117" spans="1:4" ht="15.75" customHeight="1">
      <c r="A117" s="7"/>
      <c r="B117" s="7"/>
      <c r="C117" s="7"/>
      <c r="D117" s="7"/>
    </row>
    <row r="118" spans="1:4" ht="15.75" customHeight="1">
      <c r="A118" s="7"/>
      <c r="B118" s="7"/>
      <c r="C118" s="7"/>
      <c r="D118" s="7"/>
    </row>
    <row r="119" spans="1:4" ht="15.75" customHeight="1">
      <c r="A119" s="7"/>
      <c r="B119" s="7"/>
      <c r="C119" s="7"/>
      <c r="D119" s="7"/>
    </row>
    <row r="120" spans="1:4" ht="15.75" customHeight="1">
      <c r="A120" s="7"/>
      <c r="B120" s="7"/>
      <c r="C120" s="7"/>
      <c r="D120" s="7"/>
    </row>
    <row r="121" spans="1:4" ht="15.75" customHeight="1">
      <c r="A121" s="7"/>
      <c r="B121" s="7"/>
      <c r="C121" s="7"/>
      <c r="D121" s="7"/>
    </row>
    <row r="122" spans="1:4" ht="15.75" customHeight="1">
      <c r="A122" s="7"/>
      <c r="B122" s="7"/>
      <c r="C122" s="7"/>
      <c r="D122" s="7"/>
    </row>
    <row r="123" spans="1:4" ht="15.75" customHeight="1">
      <c r="A123" s="7"/>
      <c r="B123" s="7"/>
      <c r="C123" s="7"/>
      <c r="D123" s="7"/>
    </row>
    <row r="124" spans="1:4" ht="15.75" customHeight="1">
      <c r="A124" s="7"/>
      <c r="B124" s="7"/>
      <c r="C124" s="7"/>
      <c r="D124" s="7"/>
    </row>
    <row r="125" spans="1:4" ht="15.75" customHeight="1">
      <c r="A125" s="7"/>
      <c r="B125" s="7"/>
      <c r="C125" s="7"/>
      <c r="D125" s="7"/>
    </row>
    <row r="126" spans="1:4" ht="15.75" customHeight="1">
      <c r="A126" s="7"/>
      <c r="B126" s="7"/>
      <c r="C126" s="7"/>
      <c r="D126" s="7"/>
    </row>
    <row r="127" spans="1:4" ht="15.75" customHeight="1">
      <c r="A127" s="7"/>
      <c r="B127" s="7"/>
      <c r="C127" s="7"/>
      <c r="D127" s="7"/>
    </row>
    <row r="128" spans="1:4" ht="15.75" customHeight="1">
      <c r="A128" s="7"/>
      <c r="B128" s="7"/>
      <c r="C128" s="7"/>
      <c r="D128" s="7"/>
    </row>
    <row r="129" spans="1:4" ht="15.75" customHeight="1">
      <c r="A129" s="7"/>
      <c r="B129" s="7"/>
      <c r="C129" s="7"/>
      <c r="D129" s="7"/>
    </row>
    <row r="130" spans="1:4" ht="15.75" customHeight="1">
      <c r="A130" s="7"/>
      <c r="B130" s="7"/>
      <c r="C130" s="7"/>
      <c r="D130" s="7"/>
    </row>
    <row r="131" spans="1:4" ht="15.75" customHeight="1">
      <c r="A131" s="7"/>
      <c r="B131" s="7"/>
      <c r="C131" s="7"/>
      <c r="D131" s="7"/>
    </row>
    <row r="132" spans="1:4" ht="15.75" customHeight="1">
      <c r="A132" s="7"/>
      <c r="B132" s="7"/>
      <c r="C132" s="7"/>
      <c r="D132" s="7"/>
    </row>
    <row r="133" spans="1:4" ht="15.75" customHeight="1">
      <c r="A133" s="7"/>
      <c r="B133" s="7"/>
      <c r="C133" s="7"/>
      <c r="D133" s="7"/>
    </row>
    <row r="134" spans="1:4" ht="15.75" customHeight="1">
      <c r="A134" s="7"/>
      <c r="B134" s="7"/>
      <c r="C134" s="7"/>
      <c r="D134" s="7"/>
    </row>
    <row r="135" spans="1:4" ht="15.75" customHeight="1">
      <c r="A135" s="7"/>
      <c r="B135" s="7"/>
      <c r="C135" s="7"/>
      <c r="D135" s="7"/>
    </row>
    <row r="136" spans="1:4" ht="15.75" customHeight="1">
      <c r="A136" s="7"/>
      <c r="B136" s="7"/>
      <c r="C136" s="7"/>
      <c r="D136" s="7"/>
    </row>
    <row r="137" spans="1:4" ht="15.75" customHeight="1">
      <c r="A137" s="7"/>
      <c r="B137" s="7"/>
      <c r="C137" s="7"/>
      <c r="D137" s="7"/>
    </row>
    <row r="138" spans="1:4" ht="15.75" customHeight="1">
      <c r="A138" s="7"/>
      <c r="B138" s="7"/>
      <c r="C138" s="7"/>
      <c r="D138" s="7"/>
    </row>
    <row r="139" spans="1:4" ht="15.75" customHeight="1">
      <c r="A139" s="7"/>
      <c r="B139" s="7"/>
      <c r="C139" s="7"/>
      <c r="D139" s="7"/>
    </row>
    <row r="140" spans="1:4" ht="15.75" customHeight="1">
      <c r="A140" s="7"/>
      <c r="B140" s="7"/>
      <c r="C140" s="7"/>
      <c r="D140" s="7"/>
    </row>
    <row r="141" spans="1:4" ht="15.75" customHeight="1">
      <c r="A141" s="7"/>
      <c r="B141" s="7"/>
      <c r="C141" s="7"/>
      <c r="D141" s="7"/>
    </row>
    <row r="142" spans="1:4" ht="15.75" customHeight="1">
      <c r="A142" s="7"/>
      <c r="B142" s="7"/>
      <c r="C142" s="7"/>
      <c r="D142" s="7"/>
    </row>
    <row r="143" spans="1:4" ht="15.75" customHeight="1">
      <c r="A143" s="7"/>
      <c r="B143" s="7"/>
      <c r="C143" s="7"/>
      <c r="D143" s="7"/>
    </row>
    <row r="144" spans="1:4" ht="15.75" customHeight="1">
      <c r="A144" s="7"/>
      <c r="B144" s="7"/>
      <c r="C144" s="7"/>
      <c r="D144" s="7"/>
    </row>
    <row r="145" spans="1:4" ht="15.75" customHeight="1">
      <c r="A145" s="7"/>
      <c r="B145" s="7"/>
      <c r="C145" s="7"/>
      <c r="D145" s="7"/>
    </row>
    <row r="146" spans="1:4" ht="15.75" customHeight="1">
      <c r="A146" s="7"/>
      <c r="B146" s="7"/>
      <c r="C146" s="7"/>
      <c r="D146" s="7"/>
    </row>
    <row r="147" spans="1:4" ht="15.75" customHeight="1">
      <c r="A147" s="7"/>
      <c r="B147" s="7"/>
      <c r="C147" s="7"/>
      <c r="D147" s="7"/>
    </row>
    <row r="148" spans="1:4" ht="15.75" customHeight="1">
      <c r="A148" s="7"/>
      <c r="B148" s="7"/>
      <c r="C148" s="7"/>
      <c r="D148" s="7"/>
    </row>
    <row r="149" spans="1:4" ht="15.75" customHeight="1">
      <c r="A149" s="7"/>
      <c r="B149" s="7"/>
      <c r="C149" s="7"/>
      <c r="D149" s="7"/>
    </row>
    <row r="150" spans="1:4" ht="15.75" customHeight="1">
      <c r="A150" s="7"/>
      <c r="B150" s="7"/>
      <c r="C150" s="7"/>
      <c r="D150" s="7"/>
    </row>
    <row r="151" spans="1:4" ht="15.75" customHeight="1">
      <c r="A151" s="7"/>
      <c r="B151" s="7"/>
      <c r="C151" s="7"/>
      <c r="D151" s="7"/>
    </row>
    <row r="152" spans="1:4" ht="15.75" customHeight="1">
      <c r="A152" s="7"/>
      <c r="B152" s="7"/>
      <c r="C152" s="7"/>
      <c r="D152" s="7"/>
    </row>
    <row r="153" spans="1:4" ht="15.75" customHeight="1">
      <c r="A153" s="7"/>
      <c r="B153" s="7"/>
      <c r="C153" s="7"/>
      <c r="D153" s="7"/>
    </row>
    <row r="154" spans="1:4" ht="15.75" customHeight="1">
      <c r="A154" s="7"/>
      <c r="B154" s="7"/>
      <c r="C154" s="7"/>
      <c r="D154" s="7"/>
    </row>
    <row r="155" spans="1:4" ht="15.75" customHeight="1">
      <c r="A155" s="7"/>
      <c r="B155" s="7"/>
      <c r="C155" s="7"/>
      <c r="D155" s="7"/>
    </row>
    <row r="156" spans="1:4" ht="15.75" customHeight="1">
      <c r="A156" s="7"/>
      <c r="B156" s="7"/>
      <c r="C156" s="7"/>
      <c r="D156" s="7"/>
    </row>
    <row r="157" spans="1:4" ht="15.75" customHeight="1">
      <c r="A157" s="7"/>
      <c r="B157" s="7"/>
      <c r="C157" s="7"/>
      <c r="D157" s="7"/>
    </row>
    <row r="158" spans="1:4" ht="15.75" customHeight="1">
      <c r="A158" s="7"/>
      <c r="B158" s="7"/>
      <c r="C158" s="7"/>
      <c r="D158" s="7"/>
    </row>
    <row r="159" spans="1:4" ht="15.75" customHeight="1">
      <c r="A159" s="7"/>
      <c r="B159" s="7"/>
      <c r="C159" s="7"/>
      <c r="D159" s="7"/>
    </row>
    <row r="160" spans="1:4" ht="15.75" customHeight="1">
      <c r="A160" s="7"/>
      <c r="B160" s="7"/>
      <c r="C160" s="7"/>
      <c r="D160" s="7"/>
    </row>
    <row r="161" spans="1:4" ht="15.75" customHeight="1">
      <c r="A161" s="7"/>
      <c r="B161" s="7"/>
      <c r="C161" s="7"/>
      <c r="D161" s="7"/>
    </row>
    <row r="162" spans="1:4" ht="15.75" customHeight="1">
      <c r="A162" s="7"/>
      <c r="B162" s="7"/>
      <c r="C162" s="7"/>
      <c r="D162" s="7"/>
    </row>
    <row r="163" spans="1:4" ht="15.75" customHeight="1">
      <c r="A163" s="7"/>
      <c r="B163" s="7"/>
      <c r="C163" s="7"/>
      <c r="D163" s="7"/>
    </row>
    <row r="164" spans="1:4" ht="15.75" customHeight="1">
      <c r="A164" s="7"/>
      <c r="B164" s="7"/>
      <c r="C164" s="7"/>
      <c r="D164" s="7"/>
    </row>
    <row r="165" spans="1:4" ht="15.75" customHeight="1">
      <c r="A165" s="7"/>
      <c r="B165" s="7"/>
      <c r="C165" s="7"/>
      <c r="D165" s="7"/>
    </row>
    <row r="166" spans="1:4" ht="15.75" customHeight="1">
      <c r="A166" s="7"/>
      <c r="B166" s="7"/>
      <c r="C166" s="7"/>
      <c r="D166" s="7"/>
    </row>
    <row r="167" spans="1:4" ht="15.75" customHeight="1">
      <c r="A167" s="7"/>
      <c r="B167" s="7"/>
      <c r="C167" s="7"/>
      <c r="D167" s="7"/>
    </row>
    <row r="168" spans="1:4" ht="15.75" customHeight="1">
      <c r="A168" s="7"/>
      <c r="B168" s="7"/>
      <c r="C168" s="7"/>
      <c r="D168" s="7"/>
    </row>
    <row r="169" spans="1:4" ht="15.75" customHeight="1">
      <c r="A169" s="7"/>
      <c r="B169" s="7"/>
      <c r="C169" s="7"/>
      <c r="D169" s="7"/>
    </row>
    <row r="170" spans="1:4" ht="15.75" customHeight="1">
      <c r="A170" s="7"/>
      <c r="B170" s="7"/>
      <c r="C170" s="7"/>
      <c r="D170" s="7"/>
    </row>
    <row r="171" spans="1:4" ht="15.75" customHeight="1">
      <c r="A171" s="7"/>
      <c r="B171" s="7"/>
      <c r="C171" s="7"/>
      <c r="D171" s="7"/>
    </row>
    <row r="172" spans="1:4" ht="15.75" customHeight="1">
      <c r="A172" s="7"/>
      <c r="B172" s="7"/>
      <c r="C172" s="7"/>
      <c r="D172" s="7"/>
    </row>
    <row r="173" spans="1:4" ht="15.75" customHeight="1">
      <c r="A173" s="7"/>
      <c r="B173" s="7"/>
      <c r="C173" s="7"/>
      <c r="D173" s="7"/>
    </row>
    <row r="174" spans="1:4" ht="15.75" customHeight="1">
      <c r="A174" s="7"/>
      <c r="B174" s="7"/>
      <c r="C174" s="7"/>
      <c r="D174" s="7"/>
    </row>
    <row r="175" spans="1:4" ht="15.75" customHeight="1">
      <c r="A175" s="7"/>
      <c r="B175" s="7"/>
      <c r="C175" s="7"/>
      <c r="D175" s="7"/>
    </row>
    <row r="176" spans="1:4" ht="15.75" customHeight="1">
      <c r="A176" s="7"/>
      <c r="B176" s="7"/>
      <c r="C176" s="7"/>
      <c r="D176" s="7"/>
    </row>
    <row r="177" spans="1:4" ht="15.75" customHeight="1">
      <c r="A177" s="7"/>
      <c r="B177" s="7"/>
      <c r="C177" s="7"/>
      <c r="D177" s="7"/>
    </row>
    <row r="178" spans="1:4" ht="15.75" customHeight="1">
      <c r="A178" s="7"/>
      <c r="B178" s="7"/>
      <c r="C178" s="7"/>
      <c r="D178" s="7"/>
    </row>
    <row r="179" spans="1:4" ht="15.75" customHeight="1">
      <c r="A179" s="7"/>
      <c r="B179" s="7"/>
      <c r="C179" s="7"/>
      <c r="D179" s="7"/>
    </row>
    <row r="180" spans="1:4" ht="15.75" customHeight="1">
      <c r="A180" s="7"/>
      <c r="B180" s="7"/>
      <c r="C180" s="7"/>
      <c r="D180" s="7"/>
    </row>
    <row r="181" spans="1:4" ht="15.75" customHeight="1">
      <c r="A181" s="7"/>
      <c r="B181" s="7"/>
      <c r="C181" s="7"/>
      <c r="D181" s="7"/>
    </row>
    <row r="182" spans="1:4" ht="15.75" customHeight="1">
      <c r="A182" s="7"/>
      <c r="B182" s="7"/>
      <c r="C182" s="7"/>
      <c r="D182" s="7"/>
    </row>
    <row r="183" spans="1:4" ht="15.75" customHeight="1">
      <c r="A183" s="7"/>
      <c r="B183" s="7"/>
      <c r="C183" s="7"/>
      <c r="D183" s="7"/>
    </row>
    <row r="184" spans="1:4" ht="15.75" customHeight="1">
      <c r="A184" s="7"/>
      <c r="B184" s="7"/>
      <c r="C184" s="7"/>
      <c r="D184" s="7"/>
    </row>
    <row r="185" spans="1:4" ht="15.75" customHeight="1">
      <c r="A185" s="7"/>
      <c r="B185" s="7"/>
      <c r="C185" s="7"/>
      <c r="D185" s="7"/>
    </row>
    <row r="186" spans="1:4" ht="15.75" customHeight="1">
      <c r="A186" s="7"/>
      <c r="B186" s="7"/>
      <c r="C186" s="7"/>
      <c r="D186" s="7"/>
    </row>
    <row r="187" spans="1:4" ht="15.75" customHeight="1">
      <c r="A187" s="7"/>
      <c r="B187" s="7"/>
      <c r="C187" s="7"/>
      <c r="D187" s="7"/>
    </row>
    <row r="188" spans="1:4" ht="15.75" customHeight="1">
      <c r="A188" s="7"/>
      <c r="B188" s="7"/>
      <c r="C188" s="7"/>
      <c r="D188" s="7"/>
    </row>
    <row r="189" spans="1:4" ht="15.75" customHeight="1">
      <c r="A189" s="7"/>
      <c r="B189" s="7"/>
      <c r="C189" s="7"/>
      <c r="D189" s="7"/>
    </row>
    <row r="190" spans="1:4" ht="15.75" customHeight="1">
      <c r="A190" s="7"/>
      <c r="B190" s="7"/>
      <c r="C190" s="7"/>
      <c r="D190" s="7"/>
    </row>
    <row r="191" spans="1:4" ht="15.75" customHeight="1">
      <c r="A191" s="7"/>
      <c r="B191" s="7"/>
      <c r="C191" s="7"/>
      <c r="D191" s="7"/>
    </row>
    <row r="192" spans="1:4" ht="15.75" customHeight="1">
      <c r="A192" s="7"/>
      <c r="B192" s="7"/>
      <c r="C192" s="7"/>
      <c r="D192" s="7"/>
    </row>
    <row r="193" spans="1:4" ht="15.75" customHeight="1">
      <c r="A193" s="7"/>
      <c r="B193" s="7"/>
      <c r="C193" s="7"/>
      <c r="D193" s="7"/>
    </row>
    <row r="194" spans="1:4" ht="15.75" customHeight="1">
      <c r="A194" s="7"/>
      <c r="B194" s="7"/>
      <c r="C194" s="7"/>
      <c r="D194" s="7"/>
    </row>
    <row r="195" spans="1:4" ht="15.75" customHeight="1">
      <c r="A195" s="7"/>
      <c r="B195" s="7"/>
      <c r="C195" s="7"/>
      <c r="D195" s="7"/>
    </row>
    <row r="196" spans="1:4" ht="15.75" customHeight="1">
      <c r="A196" s="7"/>
      <c r="B196" s="7"/>
      <c r="C196" s="7"/>
      <c r="D196" s="7"/>
    </row>
    <row r="197" spans="1:4" ht="15.75" customHeight="1">
      <c r="A197" s="7"/>
      <c r="B197" s="7"/>
      <c r="C197" s="7"/>
      <c r="D197" s="7"/>
    </row>
    <row r="198" spans="1:4" ht="15.75" customHeight="1">
      <c r="A198" s="7"/>
      <c r="B198" s="7"/>
      <c r="C198" s="7"/>
      <c r="D198" s="7"/>
    </row>
    <row r="199" spans="1:4" ht="15.75" customHeight="1">
      <c r="A199" s="7"/>
      <c r="B199" s="7"/>
      <c r="C199" s="7"/>
      <c r="D199" s="7"/>
    </row>
    <row r="200" spans="1:4" ht="15.75" customHeight="1">
      <c r="A200" s="7"/>
      <c r="B200" s="7"/>
      <c r="C200" s="7"/>
      <c r="D200" s="7"/>
    </row>
    <row r="201" spans="1:4" ht="15.75" customHeight="1">
      <c r="A201" s="7"/>
      <c r="B201" s="7"/>
      <c r="C201" s="7"/>
      <c r="D201" s="7"/>
    </row>
    <row r="202" spans="1:4" ht="15.75" customHeight="1">
      <c r="A202" s="7"/>
      <c r="B202" s="7"/>
      <c r="C202" s="7"/>
      <c r="D202" s="7"/>
    </row>
    <row r="203" spans="1:4" ht="15.75" customHeight="1">
      <c r="A203" s="7"/>
      <c r="B203" s="7"/>
      <c r="C203" s="7"/>
      <c r="D203" s="7"/>
    </row>
    <row r="204" spans="1:4" ht="15.75" customHeight="1">
      <c r="A204" s="7"/>
      <c r="B204" s="7"/>
      <c r="C204" s="7"/>
      <c r="D204" s="7"/>
    </row>
    <row r="205" spans="1:4" ht="15.75" customHeight="1">
      <c r="A205" s="7"/>
      <c r="B205" s="7"/>
      <c r="C205" s="7"/>
      <c r="D205" s="7"/>
    </row>
    <row r="206" spans="1:4" ht="15.75" customHeight="1">
      <c r="A206" s="7"/>
      <c r="B206" s="7"/>
      <c r="C206" s="7"/>
      <c r="D206" s="7"/>
    </row>
    <row r="207" spans="1:4" ht="15.75" customHeight="1">
      <c r="A207" s="7"/>
      <c r="B207" s="7"/>
      <c r="C207" s="7"/>
      <c r="D207" s="7"/>
    </row>
    <row r="208" spans="1:4" ht="15.75" customHeight="1">
      <c r="A208" s="7"/>
      <c r="B208" s="7"/>
      <c r="C208" s="7"/>
      <c r="D208" s="7"/>
    </row>
    <row r="209" spans="1:4" ht="15.75" customHeight="1">
      <c r="A209" s="7"/>
      <c r="B209" s="7"/>
      <c r="C209" s="7"/>
      <c r="D209" s="7"/>
    </row>
    <row r="210" spans="1:4" ht="15.75" customHeight="1">
      <c r="A210" s="7"/>
      <c r="B210" s="7"/>
      <c r="C210" s="7"/>
      <c r="D210" s="7"/>
    </row>
    <row r="211" spans="1:4" ht="15.75" customHeight="1">
      <c r="A211" s="7"/>
      <c r="B211" s="7"/>
      <c r="C211" s="7"/>
      <c r="D211" s="7"/>
    </row>
    <row r="212" spans="1:4" ht="15.75" customHeight="1">
      <c r="A212" s="7"/>
      <c r="B212" s="7"/>
      <c r="C212" s="7"/>
      <c r="D212" s="7"/>
    </row>
    <row r="213" spans="1:4" ht="15.75" customHeight="1">
      <c r="A213" s="7"/>
      <c r="B213" s="7"/>
      <c r="C213" s="7"/>
      <c r="D213" s="7"/>
    </row>
    <row r="214" spans="1:4" ht="15.75" customHeight="1">
      <c r="A214" s="7"/>
      <c r="B214" s="7"/>
      <c r="C214" s="7"/>
      <c r="D214" s="7"/>
    </row>
    <row r="215" spans="1:4" ht="15.75" customHeight="1">
      <c r="A215" s="7"/>
      <c r="B215" s="7"/>
      <c r="C215" s="7"/>
      <c r="D215" s="7"/>
    </row>
    <row r="216" spans="1:4" ht="15.75" customHeight="1">
      <c r="A216" s="7"/>
      <c r="B216" s="7"/>
      <c r="C216" s="7"/>
      <c r="D216" s="7"/>
    </row>
    <row r="217" spans="1:4" ht="15.75" customHeight="1">
      <c r="A217" s="7"/>
      <c r="B217" s="7"/>
      <c r="C217" s="7"/>
      <c r="D217" s="7"/>
    </row>
    <row r="218" spans="1:4" ht="15.75" customHeight="1">
      <c r="A218" s="7"/>
      <c r="B218" s="7"/>
      <c r="C218" s="7"/>
      <c r="D218" s="7"/>
    </row>
    <row r="219" spans="1:4" ht="15.75" customHeight="1">
      <c r="A219" s="7"/>
      <c r="B219" s="7"/>
      <c r="C219" s="7"/>
      <c r="D219" s="7"/>
    </row>
    <row r="220" spans="1:4" ht="15.75" customHeight="1">
      <c r="A220" s="7"/>
      <c r="B220" s="7"/>
      <c r="C220" s="7"/>
      <c r="D220" s="7"/>
    </row>
    <row r="221" spans="1:4" ht="15.75" customHeight="1">
      <c r="A221" s="7"/>
      <c r="B221" s="7"/>
      <c r="C221" s="7"/>
      <c r="D221" s="7"/>
    </row>
    <row r="222" spans="1:4" ht="15.75" customHeight="1">
      <c r="A222" s="7"/>
      <c r="B222" s="7"/>
      <c r="C222" s="7"/>
      <c r="D222" s="7"/>
    </row>
    <row r="223" spans="1:4" ht="15.75" customHeight="1">
      <c r="A223" s="7"/>
      <c r="B223" s="7"/>
      <c r="C223" s="7"/>
      <c r="D223" s="7"/>
    </row>
    <row r="224" spans="1:4" ht="15.75" customHeight="1">
      <c r="A224" s="7"/>
      <c r="B224" s="7"/>
      <c r="C224" s="7"/>
      <c r="D224" s="7"/>
    </row>
    <row r="225" spans="1:4" ht="15.75" customHeight="1">
      <c r="A225" s="7"/>
      <c r="B225" s="7"/>
      <c r="C225" s="7"/>
      <c r="D225" s="7"/>
    </row>
    <row r="226" spans="1:4" ht="15.75" customHeight="1">
      <c r="A226" s="7"/>
      <c r="B226" s="7"/>
      <c r="C226" s="7"/>
      <c r="D226" s="7"/>
    </row>
    <row r="227" spans="1:4" ht="15.75" customHeight="1">
      <c r="A227" s="7"/>
      <c r="B227" s="7"/>
      <c r="C227" s="7"/>
      <c r="D227" s="7"/>
    </row>
    <row r="228" spans="1:4" ht="15.75" customHeight="1">
      <c r="A228" s="7"/>
      <c r="B228" s="7"/>
      <c r="C228" s="7"/>
      <c r="D228" s="7"/>
    </row>
    <row r="229" spans="1:4" ht="15.75" customHeight="1">
      <c r="A229" s="7"/>
      <c r="B229" s="7"/>
      <c r="C229" s="7"/>
      <c r="D229" s="7"/>
    </row>
    <row r="230" spans="1:4" ht="15.75" customHeight="1">
      <c r="A230" s="7"/>
      <c r="B230" s="7"/>
      <c r="C230" s="7"/>
      <c r="D230" s="7"/>
    </row>
    <row r="231" spans="1:4" ht="15.75" customHeight="1">
      <c r="A231" s="7"/>
      <c r="B231" s="7"/>
      <c r="C231" s="7"/>
      <c r="D231" s="7"/>
    </row>
    <row r="232" spans="1:4" ht="15.75" customHeight="1">
      <c r="A232" s="7"/>
      <c r="B232" s="7"/>
      <c r="C232" s="7"/>
      <c r="D232" s="7"/>
    </row>
    <row r="233" spans="1:4" ht="15.75" customHeight="1">
      <c r="A233" s="7"/>
      <c r="B233" s="7"/>
      <c r="C233" s="7"/>
      <c r="D233" s="7"/>
    </row>
    <row r="234" spans="1:4" ht="15.75" customHeight="1">
      <c r="A234" s="7"/>
      <c r="B234" s="7"/>
      <c r="C234" s="7"/>
      <c r="D234" s="7"/>
    </row>
    <row r="235" spans="1:4" ht="15.75" customHeight="1">
      <c r="A235" s="7"/>
      <c r="B235" s="7"/>
      <c r="C235" s="7"/>
      <c r="D235" s="7"/>
    </row>
    <row r="236" spans="1:4" ht="15.75" customHeight="1">
      <c r="A236" s="7"/>
      <c r="B236" s="7"/>
      <c r="C236" s="7"/>
      <c r="D236" s="7"/>
    </row>
    <row r="237" spans="1:4" ht="15.75" customHeight="1">
      <c r="A237" s="7"/>
      <c r="B237" s="7"/>
      <c r="C237" s="7"/>
      <c r="D237" s="7"/>
    </row>
    <row r="238" spans="1:4" ht="15.75" customHeight="1">
      <c r="A238" s="7"/>
      <c r="B238" s="7"/>
      <c r="C238" s="7"/>
      <c r="D238" s="7"/>
    </row>
    <row r="239" spans="1:4" ht="15.75" customHeight="1">
      <c r="A239" s="7"/>
      <c r="B239" s="7"/>
      <c r="C239" s="7"/>
      <c r="D239" s="7"/>
    </row>
    <row r="240" spans="1:4" ht="15.75" customHeight="1">
      <c r="A240" s="7"/>
      <c r="B240" s="7"/>
      <c r="C240" s="7"/>
      <c r="D240" s="7"/>
    </row>
    <row r="241" spans="1:4" ht="15.75" customHeight="1">
      <c r="A241" s="7"/>
      <c r="B241" s="7"/>
      <c r="C241" s="7"/>
      <c r="D241" s="7"/>
    </row>
    <row r="242" spans="1:4" ht="15.75" customHeight="1">
      <c r="A242" s="7"/>
      <c r="B242" s="7"/>
      <c r="C242" s="7"/>
      <c r="D242" s="7"/>
    </row>
    <row r="243" spans="1:4" ht="15.75" customHeight="1">
      <c r="A243" s="7"/>
      <c r="B243" s="7"/>
      <c r="C243" s="7"/>
      <c r="D243" s="7"/>
    </row>
    <row r="244" spans="1:4" ht="15.75" customHeight="1">
      <c r="A244" s="7"/>
      <c r="B244" s="7"/>
      <c r="C244" s="7"/>
      <c r="D244" s="7"/>
    </row>
    <row r="245" spans="1:4" ht="15.75" customHeight="1">
      <c r="A245" s="7"/>
      <c r="B245" s="7"/>
      <c r="C245" s="7"/>
      <c r="D245" s="7"/>
    </row>
    <row r="246" spans="1:4" ht="15.75" customHeight="1">
      <c r="A246" s="7"/>
      <c r="B246" s="7"/>
      <c r="C246" s="7"/>
      <c r="D246" s="7"/>
    </row>
    <row r="247" spans="1:4" ht="15.75" customHeight="1">
      <c r="A247" s="7"/>
      <c r="B247" s="7"/>
      <c r="C247" s="7"/>
      <c r="D247" s="7"/>
    </row>
    <row r="248" spans="1:4" ht="15.75" customHeight="1">
      <c r="A248" s="7"/>
      <c r="B248" s="7"/>
      <c r="C248" s="7"/>
      <c r="D248" s="7"/>
    </row>
    <row r="249" spans="1:4" ht="15.75" customHeight="1">
      <c r="A249" s="7"/>
      <c r="B249" s="7"/>
      <c r="C249" s="7"/>
      <c r="D249" s="7"/>
    </row>
    <row r="250" spans="1:4" ht="15.75" customHeight="1">
      <c r="A250" s="7"/>
      <c r="B250" s="7"/>
      <c r="C250" s="7"/>
      <c r="D250" s="7"/>
    </row>
    <row r="251" spans="1:4" ht="15.75" customHeight="1">
      <c r="A251" s="7"/>
      <c r="B251" s="7"/>
      <c r="C251" s="7"/>
      <c r="D251" s="7"/>
    </row>
    <row r="252" spans="1:4" ht="15.75" customHeight="1">
      <c r="A252" s="7"/>
      <c r="B252" s="7"/>
      <c r="C252" s="7"/>
      <c r="D252" s="7"/>
    </row>
    <row r="253" spans="1:4" ht="15.75" customHeight="1">
      <c r="A253" s="7"/>
      <c r="B253" s="7"/>
      <c r="C253" s="7"/>
      <c r="D253" s="7"/>
    </row>
    <row r="254" spans="1:4" ht="15.75" customHeight="1">
      <c r="A254" s="7"/>
      <c r="B254" s="7"/>
      <c r="C254" s="7"/>
      <c r="D254" s="7"/>
    </row>
    <row r="255" spans="1:4" ht="15.75" customHeight="1">
      <c r="A255" s="7"/>
      <c r="B255" s="7"/>
      <c r="C255" s="7"/>
      <c r="D255" s="7"/>
    </row>
    <row r="256" spans="1:4" ht="15.75" customHeight="1">
      <c r="A256" s="7"/>
      <c r="B256" s="7"/>
      <c r="C256" s="7"/>
      <c r="D256" s="7"/>
    </row>
    <row r="257" spans="1:4" ht="15.75" customHeight="1">
      <c r="A257" s="7"/>
      <c r="B257" s="7"/>
      <c r="C257" s="7"/>
      <c r="D257" s="7"/>
    </row>
    <row r="258" spans="1:4" ht="15.75" customHeight="1">
      <c r="A258" s="7"/>
      <c r="B258" s="7"/>
      <c r="C258" s="7"/>
      <c r="D258" s="7"/>
    </row>
    <row r="259" spans="1:4" ht="15.75" customHeight="1">
      <c r="A259" s="7"/>
      <c r="B259" s="7"/>
      <c r="C259" s="7"/>
      <c r="D259" s="7"/>
    </row>
    <row r="260" spans="1:4" ht="15.75" customHeight="1">
      <c r="A260" s="7"/>
      <c r="B260" s="7"/>
      <c r="C260" s="7"/>
      <c r="D260" s="7"/>
    </row>
    <row r="261" spans="1:4" ht="15.75" customHeight="1">
      <c r="A261" s="7"/>
      <c r="B261" s="7"/>
      <c r="C261" s="7"/>
      <c r="D261" s="7"/>
    </row>
    <row r="262" spans="1:4" ht="15.75" customHeight="1">
      <c r="A262" s="7"/>
      <c r="B262" s="7"/>
      <c r="C262" s="7"/>
      <c r="D262" s="7"/>
    </row>
    <row r="263" spans="1:4" ht="15.75" customHeight="1">
      <c r="A263" s="7"/>
      <c r="B263" s="7"/>
      <c r="C263" s="7"/>
      <c r="D263" s="7"/>
    </row>
    <row r="264" spans="1:4" ht="15.75" customHeight="1">
      <c r="A264" s="7"/>
      <c r="B264" s="7"/>
      <c r="C264" s="7"/>
      <c r="D264" s="7"/>
    </row>
    <row r="265" spans="1:4" ht="15.75" customHeight="1">
      <c r="A265" s="7"/>
      <c r="B265" s="7"/>
      <c r="C265" s="7"/>
      <c r="D265" s="7"/>
    </row>
    <row r="266" spans="1:4" ht="15.75" customHeight="1">
      <c r="A266" s="7"/>
      <c r="B266" s="7"/>
      <c r="C266" s="7"/>
      <c r="D266" s="7"/>
    </row>
    <row r="267" spans="1:4" ht="15.75" customHeight="1">
      <c r="A267" s="7"/>
      <c r="B267" s="7"/>
      <c r="C267" s="7"/>
      <c r="D267" s="7"/>
    </row>
    <row r="268" spans="1:4" ht="15.75" customHeight="1">
      <c r="A268" s="7"/>
      <c r="B268" s="7"/>
      <c r="C268" s="7"/>
      <c r="D268" s="7"/>
    </row>
    <row r="269" spans="1:4" ht="15.75" customHeight="1">
      <c r="A269" s="7"/>
      <c r="B269" s="7"/>
      <c r="C269" s="7"/>
      <c r="D269" s="7"/>
    </row>
    <row r="270" spans="1:4" ht="15.75" customHeight="1">
      <c r="A270" s="7"/>
      <c r="B270" s="7"/>
      <c r="C270" s="7"/>
      <c r="D270" s="7"/>
    </row>
    <row r="271" spans="1:4" ht="15.75" customHeight="1">
      <c r="A271" s="7"/>
      <c r="B271" s="7"/>
      <c r="C271" s="7"/>
      <c r="D271" s="7"/>
    </row>
    <row r="272" spans="1:4" ht="15.75" customHeight="1">
      <c r="A272" s="7"/>
      <c r="B272" s="7"/>
      <c r="C272" s="7"/>
      <c r="D272" s="7"/>
    </row>
    <row r="273" spans="1:4" ht="15.75" customHeight="1">
      <c r="A273" s="7"/>
      <c r="B273" s="7"/>
      <c r="C273" s="7"/>
      <c r="D273" s="7"/>
    </row>
    <row r="274" spans="1:4" ht="15.75" customHeight="1">
      <c r="A274" s="7"/>
      <c r="B274" s="7"/>
      <c r="C274" s="7"/>
      <c r="D274" s="7"/>
    </row>
    <row r="275" spans="1:4" ht="15.75" customHeight="1">
      <c r="A275" s="7"/>
      <c r="B275" s="7"/>
      <c r="C275" s="7"/>
      <c r="D275" s="7"/>
    </row>
    <row r="276" spans="1:4" ht="15.75" customHeight="1">
      <c r="A276" s="7"/>
      <c r="B276" s="7"/>
      <c r="C276" s="7"/>
      <c r="D276" s="7"/>
    </row>
    <row r="277" spans="1:4" ht="15.75" customHeight="1">
      <c r="A277" s="7"/>
      <c r="B277" s="7"/>
      <c r="C277" s="7"/>
      <c r="D277" s="7"/>
    </row>
    <row r="278" spans="1:4" ht="15.75" customHeight="1">
      <c r="A278" s="7"/>
      <c r="B278" s="7"/>
      <c r="C278" s="7"/>
      <c r="D278" s="7"/>
    </row>
    <row r="279" spans="1:4" ht="15.75" customHeight="1">
      <c r="A279" s="7"/>
      <c r="B279" s="7"/>
      <c r="C279" s="7"/>
      <c r="D279" s="7"/>
    </row>
    <row r="280" spans="1:4" ht="15.75" customHeight="1">
      <c r="A280" s="7"/>
      <c r="B280" s="7"/>
      <c r="C280" s="7"/>
      <c r="D280" s="7"/>
    </row>
    <row r="281" spans="1:4" ht="15.75" customHeight="1">
      <c r="A281" s="7"/>
      <c r="B281" s="7"/>
      <c r="C281" s="7"/>
      <c r="D281" s="7"/>
    </row>
    <row r="282" spans="1:4" ht="15.75" customHeight="1">
      <c r="A282" s="7"/>
      <c r="B282" s="7"/>
      <c r="C282" s="7"/>
      <c r="D282" s="7"/>
    </row>
    <row r="283" spans="1:4" ht="15.75" customHeight="1">
      <c r="A283" s="7"/>
      <c r="B283" s="7"/>
      <c r="C283" s="7"/>
      <c r="D283" s="7"/>
    </row>
    <row r="284" spans="1:4" ht="15.75" customHeight="1">
      <c r="A284" s="7"/>
      <c r="B284" s="7"/>
      <c r="C284" s="7"/>
      <c r="D284" s="7"/>
    </row>
    <row r="285" spans="1:4" ht="15.75" customHeight="1">
      <c r="A285" s="7"/>
      <c r="B285" s="7"/>
      <c r="C285" s="7"/>
      <c r="D285" s="7"/>
    </row>
    <row r="286" spans="1:4" ht="15.75" customHeight="1">
      <c r="A286" s="7"/>
      <c r="B286" s="7"/>
      <c r="C286" s="7"/>
      <c r="D286" s="7"/>
    </row>
    <row r="287" spans="1:4" ht="15.75" customHeight="1">
      <c r="A287" s="7"/>
      <c r="B287" s="7"/>
      <c r="C287" s="7"/>
      <c r="D287" s="7"/>
    </row>
    <row r="288" spans="1:4" ht="15.75" customHeight="1">
      <c r="A288" s="7"/>
      <c r="B288" s="7"/>
      <c r="C288" s="7"/>
      <c r="D288" s="7"/>
    </row>
    <row r="289" spans="1:4" ht="15.75" customHeight="1">
      <c r="A289" s="7"/>
      <c r="B289" s="7"/>
      <c r="C289" s="7"/>
      <c r="D289" s="7"/>
    </row>
    <row r="290" spans="1:4" ht="15.75" customHeight="1">
      <c r="A290" s="7"/>
      <c r="B290" s="7"/>
      <c r="C290" s="7"/>
      <c r="D290" s="7"/>
    </row>
    <row r="291" spans="1:4" ht="15.75" customHeight="1">
      <c r="A291" s="7"/>
      <c r="B291" s="7"/>
      <c r="C291" s="7"/>
      <c r="D291" s="7"/>
    </row>
    <row r="292" spans="1:4" ht="15.75" customHeight="1">
      <c r="A292" s="7"/>
      <c r="B292" s="7"/>
      <c r="C292" s="7"/>
      <c r="D292" s="7"/>
    </row>
    <row r="293" spans="1:4" ht="15.75" customHeight="1">
      <c r="A293" s="7"/>
      <c r="B293" s="7"/>
      <c r="C293" s="7"/>
      <c r="D293" s="7"/>
    </row>
    <row r="294" spans="1:4" ht="15.75" customHeight="1">
      <c r="A294" s="7"/>
      <c r="B294" s="7"/>
      <c r="C294" s="7"/>
      <c r="D294" s="7"/>
    </row>
    <row r="295" spans="1:4" ht="15.75" customHeight="1">
      <c r="A295" s="7"/>
      <c r="B295" s="7"/>
      <c r="C295" s="7"/>
      <c r="D295" s="7"/>
    </row>
    <row r="296" spans="1:4" ht="15.75" customHeight="1">
      <c r="A296" s="7"/>
      <c r="B296" s="7"/>
      <c r="C296" s="7"/>
      <c r="D296" s="7"/>
    </row>
    <row r="297" spans="1:4" ht="15.75" customHeight="1">
      <c r="A297" s="7"/>
      <c r="B297" s="7"/>
      <c r="C297" s="7"/>
      <c r="D297" s="7"/>
    </row>
    <row r="298" spans="1:4" ht="15.75" customHeight="1">
      <c r="A298" s="7"/>
      <c r="B298" s="7"/>
      <c r="C298" s="7"/>
      <c r="D298" s="7"/>
    </row>
    <row r="299" spans="1:4" ht="15.75" customHeight="1">
      <c r="A299" s="7"/>
      <c r="B299" s="7"/>
      <c r="C299" s="7"/>
      <c r="D299" s="7"/>
    </row>
    <row r="300" spans="1:4" ht="15.75" customHeight="1">
      <c r="A300" s="7"/>
      <c r="B300" s="7"/>
      <c r="C300" s="7"/>
      <c r="D300" s="7"/>
    </row>
    <row r="301" spans="1:4" ht="15.75" customHeight="1">
      <c r="A301" s="7"/>
      <c r="B301" s="7"/>
      <c r="C301" s="7"/>
      <c r="D301" s="7"/>
    </row>
    <row r="302" spans="1:4" ht="15.75" customHeight="1">
      <c r="A302" s="7"/>
      <c r="B302" s="7"/>
      <c r="C302" s="7"/>
      <c r="D302" s="7"/>
    </row>
    <row r="303" spans="1:4" ht="15.75" customHeight="1">
      <c r="A303" s="7"/>
      <c r="B303" s="7"/>
      <c r="C303" s="7"/>
      <c r="D303" s="7"/>
    </row>
    <row r="304" spans="1:4" ht="15.75" customHeight="1">
      <c r="A304" s="7"/>
      <c r="B304" s="7"/>
      <c r="C304" s="7"/>
      <c r="D304" s="7"/>
    </row>
    <row r="305" spans="1:4" ht="15.75" customHeight="1">
      <c r="A305" s="7"/>
      <c r="B305" s="7"/>
      <c r="C305" s="7"/>
      <c r="D305" s="7"/>
    </row>
    <row r="306" spans="1:4" ht="15.75" customHeight="1">
      <c r="A306" s="7"/>
      <c r="B306" s="7"/>
      <c r="C306" s="7"/>
      <c r="D306" s="7"/>
    </row>
    <row r="307" spans="1:4" ht="15.75" customHeight="1">
      <c r="A307" s="7"/>
      <c r="B307" s="7"/>
      <c r="C307" s="7"/>
      <c r="D307" s="7"/>
    </row>
    <row r="308" spans="1:4" ht="15.75" customHeight="1">
      <c r="A308" s="7"/>
      <c r="B308" s="7"/>
      <c r="C308" s="7"/>
      <c r="D308" s="7"/>
    </row>
    <row r="309" spans="1:4" ht="15.75" customHeight="1">
      <c r="A309" s="7"/>
      <c r="B309" s="7"/>
      <c r="C309" s="7"/>
      <c r="D309" s="7"/>
    </row>
    <row r="310" spans="1:4" ht="15.75" customHeight="1">
      <c r="A310" s="7"/>
      <c r="B310" s="7"/>
      <c r="C310" s="7"/>
      <c r="D310" s="7"/>
    </row>
    <row r="311" spans="1:4" ht="15.75" customHeight="1">
      <c r="A311" s="7"/>
      <c r="B311" s="7"/>
      <c r="C311" s="7"/>
      <c r="D311" s="7"/>
    </row>
    <row r="312" spans="1:4" ht="15.75" customHeight="1">
      <c r="A312" s="7"/>
      <c r="B312" s="7"/>
      <c r="C312" s="7"/>
      <c r="D312" s="7"/>
    </row>
    <row r="313" spans="1:4" ht="15.75" customHeight="1">
      <c r="A313" s="7"/>
      <c r="B313" s="7"/>
      <c r="C313" s="7"/>
      <c r="D313" s="7"/>
    </row>
    <row r="314" spans="1:4" ht="15.75" customHeight="1">
      <c r="A314" s="7"/>
      <c r="B314" s="7"/>
      <c r="C314" s="7"/>
      <c r="D314" s="7"/>
    </row>
    <row r="315" spans="1:4" ht="15.75" customHeight="1">
      <c r="A315" s="7"/>
      <c r="B315" s="7"/>
      <c r="C315" s="7"/>
      <c r="D315" s="7"/>
    </row>
    <row r="316" spans="1:4" ht="15.75" customHeight="1">
      <c r="A316" s="7"/>
      <c r="B316" s="7"/>
      <c r="C316" s="7"/>
      <c r="D316" s="7"/>
    </row>
    <row r="317" spans="1:4" ht="15.75" customHeight="1">
      <c r="A317" s="7"/>
      <c r="B317" s="7"/>
      <c r="C317" s="7"/>
      <c r="D317" s="7"/>
    </row>
    <row r="318" spans="1:4" ht="15.75" customHeight="1">
      <c r="A318" s="7"/>
      <c r="B318" s="7"/>
      <c r="C318" s="7"/>
      <c r="D318" s="7"/>
    </row>
    <row r="319" spans="1:4" ht="15.75" customHeight="1">
      <c r="A319" s="7"/>
      <c r="B319" s="7"/>
      <c r="C319" s="7"/>
      <c r="D319" s="7"/>
    </row>
    <row r="320" spans="1:4" ht="15.75" customHeight="1">
      <c r="A320" s="7"/>
      <c r="B320" s="7"/>
      <c r="C320" s="7"/>
      <c r="D320" s="7"/>
    </row>
    <row r="321" spans="1:4" ht="15.75" customHeight="1">
      <c r="A321" s="7"/>
      <c r="B321" s="7"/>
      <c r="C321" s="7"/>
      <c r="D321" s="7"/>
    </row>
    <row r="322" spans="1:4" ht="15.75" customHeight="1">
      <c r="A322" s="7"/>
      <c r="B322" s="7"/>
      <c r="C322" s="7"/>
      <c r="D322" s="7"/>
    </row>
    <row r="323" spans="1:4" ht="15.75" customHeight="1">
      <c r="A323" s="7"/>
      <c r="B323" s="7"/>
      <c r="C323" s="7"/>
      <c r="D323" s="7"/>
    </row>
    <row r="324" spans="1:4" ht="15.75" customHeight="1">
      <c r="A324" s="7"/>
      <c r="B324" s="7"/>
      <c r="C324" s="7"/>
      <c r="D324" s="7"/>
    </row>
    <row r="325" spans="1:4" ht="15.75" customHeight="1">
      <c r="A325" s="7"/>
      <c r="B325" s="7"/>
      <c r="C325" s="7"/>
      <c r="D325" s="7"/>
    </row>
    <row r="326" spans="1:4" ht="15.75" customHeight="1">
      <c r="A326" s="7"/>
      <c r="B326" s="7"/>
      <c r="C326" s="7"/>
      <c r="D326" s="7"/>
    </row>
    <row r="327" spans="1:4" ht="15.75" customHeight="1">
      <c r="A327" s="7"/>
      <c r="B327" s="7"/>
      <c r="C327" s="7"/>
      <c r="D327" s="7"/>
    </row>
    <row r="328" spans="1:4" ht="15.75" customHeight="1">
      <c r="A328" s="7"/>
      <c r="B328" s="7"/>
      <c r="C328" s="7"/>
      <c r="D328" s="7"/>
    </row>
    <row r="329" spans="1:4" ht="15.75" customHeight="1">
      <c r="A329" s="7"/>
      <c r="B329" s="7"/>
      <c r="C329" s="7"/>
      <c r="D329" s="7"/>
    </row>
    <row r="330" spans="1:4" ht="15.75" customHeight="1">
      <c r="A330" s="7"/>
      <c r="B330" s="7"/>
      <c r="C330" s="7"/>
      <c r="D330" s="7"/>
    </row>
    <row r="331" spans="1:4" ht="15.75" customHeight="1">
      <c r="A331" s="7"/>
      <c r="B331" s="7"/>
      <c r="C331" s="7"/>
      <c r="D331" s="7"/>
    </row>
    <row r="332" spans="1:4" ht="15.75" customHeight="1">
      <c r="A332" s="7"/>
      <c r="B332" s="7"/>
      <c r="C332" s="7"/>
      <c r="D332" s="7"/>
    </row>
    <row r="333" spans="1:4" ht="15.75" customHeight="1">
      <c r="A333" s="7"/>
      <c r="B333" s="7"/>
      <c r="C333" s="7"/>
      <c r="D333" s="7"/>
    </row>
    <row r="334" spans="1:4" ht="15.75" customHeight="1">
      <c r="A334" s="7"/>
      <c r="B334" s="7"/>
      <c r="C334" s="7"/>
      <c r="D334" s="7"/>
    </row>
    <row r="335" spans="1:4" ht="15.75" customHeight="1">
      <c r="A335" s="7"/>
      <c r="B335" s="7"/>
      <c r="C335" s="7"/>
      <c r="D335" s="7"/>
    </row>
    <row r="336" spans="1:4" ht="15.75" customHeight="1">
      <c r="A336" s="7"/>
      <c r="B336" s="7"/>
      <c r="C336" s="7"/>
      <c r="D336" s="7"/>
    </row>
    <row r="337" spans="1:4" ht="15.75" customHeight="1">
      <c r="A337" s="7"/>
      <c r="B337" s="7"/>
      <c r="C337" s="7"/>
      <c r="D337" s="7"/>
    </row>
    <row r="338" spans="1:4" ht="15.75" customHeight="1">
      <c r="A338" s="7"/>
      <c r="B338" s="7"/>
      <c r="C338" s="7"/>
      <c r="D338" s="7"/>
    </row>
    <row r="339" spans="1:4" ht="15.75" customHeight="1">
      <c r="A339" s="7"/>
      <c r="B339" s="7"/>
      <c r="C339" s="7"/>
      <c r="D339" s="7"/>
    </row>
    <row r="340" spans="1:4" ht="15.75" customHeight="1">
      <c r="A340" s="7"/>
      <c r="B340" s="7"/>
      <c r="C340" s="7"/>
      <c r="D340" s="7"/>
    </row>
    <row r="341" spans="1:4" ht="15.75" customHeight="1">
      <c r="A341" s="7"/>
      <c r="B341" s="7"/>
      <c r="C341" s="7"/>
      <c r="D341" s="7"/>
    </row>
    <row r="342" spans="1:4" ht="15.75" customHeight="1">
      <c r="A342" s="7"/>
      <c r="B342" s="7"/>
      <c r="C342" s="7"/>
      <c r="D342" s="7"/>
    </row>
    <row r="343" spans="1:4" ht="15.75" customHeight="1">
      <c r="A343" s="7"/>
      <c r="B343" s="7"/>
      <c r="C343" s="7"/>
      <c r="D343" s="7"/>
    </row>
    <row r="344" spans="1:4" ht="15.75" customHeight="1">
      <c r="A344" s="7"/>
      <c r="B344" s="7"/>
      <c r="C344" s="7"/>
      <c r="D344" s="7"/>
    </row>
    <row r="345" spans="1:4" ht="15.75" customHeight="1">
      <c r="A345" s="7"/>
      <c r="B345" s="7"/>
      <c r="C345" s="7"/>
      <c r="D345" s="7"/>
    </row>
    <row r="346" spans="1:4" ht="15.75" customHeight="1">
      <c r="A346" s="7"/>
      <c r="B346" s="7"/>
      <c r="C346" s="7"/>
      <c r="D346" s="7"/>
    </row>
    <row r="347" spans="1:4" ht="15.75" customHeight="1">
      <c r="A347" s="7"/>
      <c r="B347" s="7"/>
      <c r="C347" s="7"/>
      <c r="D347" s="7"/>
    </row>
    <row r="348" spans="1:4" ht="15.75" customHeight="1">
      <c r="A348" s="7"/>
      <c r="B348" s="7"/>
      <c r="C348" s="7"/>
      <c r="D348" s="7"/>
    </row>
    <row r="349" spans="1:4" ht="15.75" customHeight="1">
      <c r="A349" s="7"/>
      <c r="B349" s="7"/>
      <c r="C349" s="7"/>
      <c r="D349" s="7"/>
    </row>
    <row r="350" spans="1:4" ht="15.75" customHeight="1">
      <c r="A350" s="7"/>
      <c r="B350" s="7"/>
      <c r="C350" s="7"/>
      <c r="D350" s="7"/>
    </row>
    <row r="351" spans="1:4" ht="15.75" customHeight="1">
      <c r="A351" s="7"/>
      <c r="B351" s="7"/>
      <c r="C351" s="7"/>
      <c r="D351" s="7"/>
    </row>
    <row r="352" spans="1:4" ht="15.75" customHeight="1">
      <c r="A352" s="7"/>
      <c r="B352" s="7"/>
      <c r="C352" s="7"/>
      <c r="D352" s="7"/>
    </row>
    <row r="353" spans="1:4" ht="15.75" customHeight="1">
      <c r="A353" s="7"/>
      <c r="B353" s="7"/>
      <c r="C353" s="7"/>
      <c r="D353" s="7"/>
    </row>
    <row r="354" spans="1:4" ht="15.75" customHeight="1">
      <c r="A354" s="7"/>
      <c r="B354" s="7"/>
      <c r="C354" s="7"/>
      <c r="D354" s="7"/>
    </row>
    <row r="355" spans="1:4" ht="15.75" customHeight="1">
      <c r="A355" s="7"/>
      <c r="B355" s="7"/>
      <c r="C355" s="7"/>
      <c r="D355" s="7"/>
    </row>
    <row r="356" spans="1:4" ht="15.75" customHeight="1">
      <c r="A356" s="7"/>
      <c r="B356" s="7"/>
      <c r="C356" s="7"/>
      <c r="D356" s="7"/>
    </row>
    <row r="357" spans="1:4" ht="15.75" customHeight="1">
      <c r="A357" s="7"/>
      <c r="B357" s="7"/>
      <c r="C357" s="7"/>
      <c r="D357" s="7"/>
    </row>
    <row r="358" spans="1:4" ht="15.75" customHeight="1">
      <c r="A358" s="7"/>
      <c r="B358" s="7"/>
      <c r="C358" s="7"/>
      <c r="D358" s="7"/>
    </row>
    <row r="359" spans="1:4" ht="15.75" customHeight="1">
      <c r="A359" s="7"/>
      <c r="B359" s="7"/>
      <c r="C359" s="7"/>
      <c r="D359" s="7"/>
    </row>
    <row r="360" spans="1:4" ht="15.75" customHeight="1">
      <c r="A360" s="7"/>
      <c r="B360" s="7"/>
      <c r="C360" s="7"/>
      <c r="D360" s="7"/>
    </row>
    <row r="361" spans="1:4" ht="15.75" customHeight="1">
      <c r="A361" s="7"/>
      <c r="B361" s="7"/>
      <c r="C361" s="7"/>
      <c r="D361" s="7"/>
    </row>
    <row r="362" spans="1:4" ht="15.75" customHeight="1">
      <c r="A362" s="7"/>
      <c r="B362" s="7"/>
      <c r="C362" s="7"/>
      <c r="D362" s="7"/>
    </row>
    <row r="363" spans="1:4" ht="15.75" customHeight="1">
      <c r="A363" s="7"/>
      <c r="B363" s="7"/>
      <c r="C363" s="7"/>
      <c r="D363" s="7"/>
    </row>
    <row r="364" spans="1:4" ht="15.75" customHeight="1">
      <c r="A364" s="7"/>
      <c r="B364" s="7"/>
      <c r="C364" s="7"/>
      <c r="D364" s="7"/>
    </row>
    <row r="365" spans="1:4" ht="15.75" customHeight="1">
      <c r="A365" s="7"/>
      <c r="B365" s="7"/>
      <c r="C365" s="7"/>
      <c r="D365" s="7"/>
    </row>
    <row r="366" spans="1:4" ht="15.75" customHeight="1">
      <c r="A366" s="7"/>
      <c r="B366" s="7"/>
      <c r="C366" s="7"/>
      <c r="D366" s="7"/>
    </row>
    <row r="367" spans="1:4" ht="15.75" customHeight="1">
      <c r="A367" s="7"/>
      <c r="B367" s="7"/>
      <c r="C367" s="7"/>
      <c r="D367" s="7"/>
    </row>
    <row r="368" spans="1:4" ht="15.75" customHeight="1">
      <c r="A368" s="7"/>
      <c r="B368" s="7"/>
      <c r="C368" s="7"/>
      <c r="D368" s="7"/>
    </row>
    <row r="369" spans="1:4" ht="15.75" customHeight="1">
      <c r="A369" s="7"/>
      <c r="B369" s="7"/>
      <c r="C369" s="7"/>
      <c r="D369" s="7"/>
    </row>
    <row r="370" spans="1:4" ht="15.75" customHeight="1">
      <c r="A370" s="7"/>
      <c r="B370" s="7"/>
      <c r="C370" s="7"/>
      <c r="D370" s="7"/>
    </row>
    <row r="371" spans="1:4" ht="15.75" customHeight="1">
      <c r="A371" s="7"/>
      <c r="B371" s="7"/>
      <c r="C371" s="7"/>
      <c r="D371" s="7"/>
    </row>
    <row r="372" spans="1:4" ht="15.75" customHeight="1">
      <c r="A372" s="7"/>
      <c r="B372" s="7"/>
      <c r="C372" s="7"/>
      <c r="D372" s="7"/>
    </row>
    <row r="373" spans="1:4" ht="15.75" customHeight="1">
      <c r="A373" s="7"/>
      <c r="B373" s="7"/>
      <c r="C373" s="7"/>
      <c r="D373" s="7"/>
    </row>
    <row r="374" spans="1:4" ht="15.75" customHeight="1">
      <c r="A374" s="7"/>
      <c r="B374" s="7"/>
      <c r="C374" s="7"/>
      <c r="D374" s="7"/>
    </row>
    <row r="375" spans="1:4" ht="15.75" customHeight="1">
      <c r="A375" s="7"/>
      <c r="B375" s="7"/>
      <c r="C375" s="7"/>
      <c r="D375" s="7"/>
    </row>
    <row r="376" spans="1:4" ht="15.75" customHeight="1">
      <c r="A376" s="7"/>
      <c r="B376" s="7"/>
      <c r="C376" s="7"/>
      <c r="D376" s="7"/>
    </row>
    <row r="377" spans="1:4" ht="15.75" customHeight="1">
      <c r="A377" s="7"/>
      <c r="B377" s="7"/>
      <c r="C377" s="7"/>
      <c r="D377" s="7"/>
    </row>
    <row r="378" spans="1:4" ht="15.75" customHeight="1">
      <c r="A378" s="7"/>
      <c r="B378" s="7"/>
      <c r="C378" s="7"/>
      <c r="D378" s="7"/>
    </row>
    <row r="379" spans="1:4" ht="15.75" customHeight="1">
      <c r="A379" s="7"/>
      <c r="B379" s="7"/>
      <c r="C379" s="7"/>
      <c r="D379" s="7"/>
    </row>
    <row r="380" spans="1:4" ht="15.75" customHeight="1">
      <c r="A380" s="7"/>
      <c r="B380" s="7"/>
      <c r="C380" s="7"/>
      <c r="D380" s="7"/>
    </row>
    <row r="381" spans="1:4" ht="15.75" customHeight="1">
      <c r="A381" s="7"/>
      <c r="B381" s="7"/>
      <c r="C381" s="7"/>
      <c r="D381" s="7"/>
    </row>
    <row r="382" spans="1:4" ht="15.75" customHeight="1">
      <c r="A382" s="7"/>
      <c r="B382" s="7"/>
      <c r="C382" s="7"/>
      <c r="D382" s="7"/>
    </row>
    <row r="383" spans="1:4" ht="15.75" customHeight="1">
      <c r="A383" s="7"/>
      <c r="B383" s="7"/>
      <c r="C383" s="7"/>
      <c r="D383" s="7"/>
    </row>
    <row r="384" spans="1:4" ht="15.75" customHeight="1">
      <c r="A384" s="7"/>
      <c r="B384" s="7"/>
      <c r="C384" s="7"/>
      <c r="D384" s="7"/>
    </row>
    <row r="385" spans="1:4" ht="15.75" customHeight="1">
      <c r="A385" s="7"/>
      <c r="B385" s="7"/>
      <c r="C385" s="7"/>
      <c r="D385" s="7"/>
    </row>
    <row r="386" spans="1:4" ht="15.75" customHeight="1">
      <c r="A386" s="7"/>
      <c r="B386" s="7"/>
      <c r="C386" s="7"/>
      <c r="D386" s="7"/>
    </row>
    <row r="387" spans="1:4" ht="15.75" customHeight="1">
      <c r="A387" s="7"/>
      <c r="B387" s="7"/>
      <c r="C387" s="7"/>
      <c r="D387" s="7"/>
    </row>
    <row r="388" spans="1:4" ht="15.75" customHeight="1">
      <c r="A388" s="7"/>
      <c r="B388" s="7"/>
      <c r="C388" s="7"/>
      <c r="D388" s="7"/>
    </row>
    <row r="389" spans="1:4" ht="15.75" customHeight="1">
      <c r="A389" s="7"/>
      <c r="B389" s="7"/>
      <c r="C389" s="7"/>
      <c r="D389" s="7"/>
    </row>
    <row r="390" spans="1:4" ht="15.75" customHeight="1">
      <c r="A390" s="7"/>
      <c r="B390" s="7"/>
      <c r="C390" s="7"/>
      <c r="D390" s="7"/>
    </row>
    <row r="391" spans="1:4" ht="15.75" customHeight="1">
      <c r="A391" s="7"/>
      <c r="B391" s="7"/>
      <c r="C391" s="7"/>
      <c r="D391" s="7"/>
    </row>
    <row r="392" spans="1:4" ht="15.75" customHeight="1">
      <c r="A392" s="7"/>
      <c r="B392" s="7"/>
      <c r="C392" s="7"/>
      <c r="D392" s="7"/>
    </row>
    <row r="393" spans="1:4" ht="15.75" customHeight="1">
      <c r="A393" s="7"/>
      <c r="B393" s="7"/>
      <c r="C393" s="7"/>
      <c r="D393" s="7"/>
    </row>
    <row r="394" spans="1:4" ht="15.75" customHeight="1">
      <c r="A394" s="7"/>
      <c r="B394" s="7"/>
      <c r="C394" s="7"/>
      <c r="D394" s="7"/>
    </row>
    <row r="395" spans="1:4" ht="15.75" customHeight="1">
      <c r="A395" s="7"/>
      <c r="B395" s="7"/>
      <c r="C395" s="7"/>
      <c r="D395" s="7"/>
    </row>
    <row r="396" spans="1:4" ht="15.75" customHeight="1">
      <c r="A396" s="7"/>
      <c r="B396" s="7"/>
      <c r="C396" s="7"/>
      <c r="D396" s="7"/>
    </row>
    <row r="397" spans="1:4" ht="15.75" customHeight="1">
      <c r="A397" s="7"/>
      <c r="B397" s="7"/>
      <c r="C397" s="7"/>
      <c r="D397" s="7"/>
    </row>
    <row r="398" spans="1:4" ht="15.75" customHeight="1">
      <c r="A398" s="7"/>
      <c r="B398" s="7"/>
      <c r="C398" s="7"/>
      <c r="D398" s="7"/>
    </row>
    <row r="399" spans="1:4" ht="15.75" customHeight="1">
      <c r="A399" s="7"/>
      <c r="B399" s="7"/>
      <c r="C399" s="7"/>
      <c r="D399" s="7"/>
    </row>
    <row r="400" spans="1:4" ht="15.75" customHeight="1">
      <c r="A400" s="7"/>
      <c r="B400" s="7"/>
      <c r="C400" s="7"/>
      <c r="D400" s="7"/>
    </row>
    <row r="401" spans="1:4" ht="15.75" customHeight="1">
      <c r="A401" s="7"/>
      <c r="B401" s="7"/>
      <c r="C401" s="7"/>
      <c r="D401" s="7"/>
    </row>
    <row r="402" spans="1:4" ht="15.75" customHeight="1">
      <c r="A402" s="7"/>
      <c r="B402" s="7"/>
      <c r="C402" s="7"/>
      <c r="D402" s="7"/>
    </row>
    <row r="403" spans="1:4" ht="15.75" customHeight="1">
      <c r="A403" s="7"/>
      <c r="B403" s="7"/>
      <c r="C403" s="7"/>
      <c r="D403" s="7"/>
    </row>
    <row r="404" spans="1:4" ht="15.75" customHeight="1">
      <c r="A404" s="7"/>
      <c r="B404" s="7"/>
      <c r="C404" s="7"/>
      <c r="D404" s="7"/>
    </row>
    <row r="405" spans="1:4" ht="15.75" customHeight="1">
      <c r="A405" s="7"/>
      <c r="B405" s="7"/>
      <c r="C405" s="7"/>
      <c r="D405" s="7"/>
    </row>
    <row r="406" spans="1:4" ht="15.75" customHeight="1">
      <c r="A406" s="7"/>
      <c r="B406" s="7"/>
      <c r="C406" s="7"/>
      <c r="D406" s="7"/>
    </row>
    <row r="407" spans="1:4" ht="15.75" customHeight="1">
      <c r="A407" s="7"/>
      <c r="B407" s="7"/>
      <c r="C407" s="7"/>
      <c r="D407" s="7"/>
    </row>
    <row r="408" spans="1:4" ht="15.75" customHeight="1">
      <c r="A408" s="7"/>
      <c r="B408" s="7"/>
      <c r="C408" s="7"/>
      <c r="D408" s="7"/>
    </row>
    <row r="409" spans="1:4" ht="15.75" customHeight="1">
      <c r="A409" s="7"/>
      <c r="B409" s="7"/>
      <c r="C409" s="7"/>
      <c r="D409" s="7"/>
    </row>
    <row r="410" spans="1:4" ht="15.75" customHeight="1">
      <c r="A410" s="7"/>
      <c r="B410" s="7"/>
      <c r="C410" s="7"/>
      <c r="D410" s="7"/>
    </row>
    <row r="411" spans="1:4" ht="15.75" customHeight="1">
      <c r="A411" s="7"/>
      <c r="B411" s="7"/>
      <c r="C411" s="7"/>
      <c r="D411" s="7"/>
    </row>
    <row r="412" spans="1:4" ht="15.75" customHeight="1">
      <c r="A412" s="7"/>
      <c r="B412" s="7"/>
      <c r="C412" s="7"/>
      <c r="D412" s="7"/>
    </row>
    <row r="413" spans="1:4" ht="15.75" customHeight="1">
      <c r="A413" s="7"/>
      <c r="B413" s="7"/>
      <c r="C413" s="7"/>
      <c r="D413" s="7"/>
    </row>
    <row r="414" spans="1:4" ht="15.75" customHeight="1">
      <c r="A414" s="7"/>
      <c r="B414" s="7"/>
      <c r="C414" s="7"/>
      <c r="D414" s="7"/>
    </row>
    <row r="415" spans="1:4" ht="15.75" customHeight="1">
      <c r="A415" s="7"/>
      <c r="B415" s="7"/>
      <c r="C415" s="7"/>
      <c r="D415" s="7"/>
    </row>
    <row r="416" spans="1:4" ht="15.75" customHeight="1">
      <c r="A416" s="7"/>
      <c r="B416" s="7"/>
      <c r="C416" s="7"/>
      <c r="D416" s="7"/>
    </row>
    <row r="417" spans="1:4" ht="15.75" customHeight="1">
      <c r="A417" s="7"/>
      <c r="B417" s="7"/>
      <c r="C417" s="7"/>
      <c r="D417" s="7"/>
    </row>
    <row r="418" spans="1:4" ht="15.75" customHeight="1">
      <c r="A418" s="7"/>
      <c r="B418" s="7"/>
      <c r="C418" s="7"/>
      <c r="D418" s="7"/>
    </row>
    <row r="419" spans="1:4" ht="15.75" customHeight="1">
      <c r="A419" s="7"/>
      <c r="B419" s="7"/>
      <c r="C419" s="7"/>
      <c r="D419" s="7"/>
    </row>
    <row r="420" spans="1:4" ht="15.75" customHeight="1">
      <c r="A420" s="7"/>
      <c r="B420" s="7"/>
      <c r="C420" s="7"/>
      <c r="D420" s="7"/>
    </row>
    <row r="421" spans="1:4" ht="15.75" customHeight="1">
      <c r="A421" s="7"/>
      <c r="B421" s="7"/>
      <c r="C421" s="7"/>
      <c r="D421" s="7"/>
    </row>
    <row r="422" spans="1:4" ht="15.75" customHeight="1">
      <c r="A422" s="7"/>
      <c r="B422" s="7"/>
      <c r="C422" s="7"/>
      <c r="D422" s="7"/>
    </row>
    <row r="423" spans="1:4" ht="15.75" customHeight="1">
      <c r="A423" s="7"/>
      <c r="B423" s="7"/>
      <c r="C423" s="7"/>
      <c r="D423" s="7"/>
    </row>
    <row r="424" spans="1:4" ht="15.75" customHeight="1">
      <c r="A424" s="7"/>
      <c r="B424" s="7"/>
      <c r="C424" s="7"/>
      <c r="D424" s="7"/>
    </row>
    <row r="425" spans="1:4" ht="15.75" customHeight="1">
      <c r="A425" s="7"/>
      <c r="B425" s="7"/>
      <c r="C425" s="7"/>
      <c r="D425" s="7"/>
    </row>
    <row r="426" spans="1:4" ht="15.75" customHeight="1">
      <c r="A426" s="7"/>
      <c r="B426" s="7"/>
      <c r="C426" s="7"/>
      <c r="D426" s="7"/>
    </row>
    <row r="427" spans="1:4" ht="15.75" customHeight="1">
      <c r="A427" s="7"/>
      <c r="B427" s="7"/>
      <c r="C427" s="7"/>
      <c r="D427" s="7"/>
    </row>
    <row r="428" spans="1:4" ht="15.75" customHeight="1">
      <c r="A428" s="7"/>
      <c r="B428" s="7"/>
      <c r="C428" s="7"/>
      <c r="D428" s="7"/>
    </row>
    <row r="429" spans="1:4" ht="15.75" customHeight="1">
      <c r="A429" s="7"/>
      <c r="B429" s="7"/>
      <c r="C429" s="7"/>
      <c r="D429" s="7"/>
    </row>
    <row r="430" spans="1:4" ht="15.75" customHeight="1">
      <c r="A430" s="7"/>
      <c r="B430" s="7"/>
      <c r="C430" s="7"/>
      <c r="D430" s="7"/>
    </row>
    <row r="431" spans="1:4" ht="15.75" customHeight="1">
      <c r="A431" s="7"/>
      <c r="B431" s="7"/>
      <c r="C431" s="7"/>
      <c r="D431" s="7"/>
    </row>
    <row r="432" spans="1:4" ht="15.75" customHeight="1">
      <c r="A432" s="7"/>
      <c r="B432" s="7"/>
      <c r="C432" s="7"/>
      <c r="D432" s="7"/>
    </row>
    <row r="433" spans="1:4" ht="15.75" customHeight="1">
      <c r="A433" s="7"/>
      <c r="B433" s="7"/>
      <c r="C433" s="7"/>
      <c r="D433" s="7"/>
    </row>
    <row r="434" spans="1:4" ht="15.75" customHeight="1">
      <c r="A434" s="7"/>
      <c r="B434" s="7"/>
      <c r="C434" s="7"/>
      <c r="D434" s="7"/>
    </row>
    <row r="435" spans="1:4" ht="15.75" customHeight="1">
      <c r="A435" s="7"/>
      <c r="B435" s="7"/>
      <c r="C435" s="7"/>
      <c r="D435" s="7"/>
    </row>
    <row r="436" spans="1:4" ht="15.75" customHeight="1">
      <c r="A436" s="7"/>
      <c r="B436" s="7"/>
      <c r="C436" s="7"/>
      <c r="D436" s="7"/>
    </row>
    <row r="437" spans="1:4" ht="15.75" customHeight="1">
      <c r="A437" s="7"/>
      <c r="B437" s="7"/>
      <c r="C437" s="7"/>
      <c r="D437" s="7"/>
    </row>
    <row r="438" spans="1:4" ht="15.75" customHeight="1">
      <c r="A438" s="7"/>
      <c r="B438" s="7"/>
      <c r="C438" s="7"/>
      <c r="D438" s="7"/>
    </row>
    <row r="439" spans="1:4" ht="15.75" customHeight="1">
      <c r="A439" s="7"/>
      <c r="B439" s="7"/>
      <c r="C439" s="7"/>
      <c r="D439" s="7"/>
    </row>
    <row r="440" spans="1:4" ht="15.75" customHeight="1">
      <c r="A440" s="7"/>
      <c r="B440" s="7"/>
      <c r="C440" s="7"/>
      <c r="D440" s="7"/>
    </row>
    <row r="441" spans="1:4" ht="15.75" customHeight="1">
      <c r="A441" s="7"/>
      <c r="B441" s="7"/>
      <c r="C441" s="7"/>
      <c r="D441" s="7"/>
    </row>
    <row r="442" spans="1:4" ht="15.75" customHeight="1">
      <c r="A442" s="7"/>
      <c r="B442" s="7"/>
      <c r="C442" s="7"/>
      <c r="D442" s="7"/>
    </row>
    <row r="443" spans="1:4" ht="15.75" customHeight="1">
      <c r="A443" s="7"/>
      <c r="B443" s="7"/>
      <c r="C443" s="7"/>
      <c r="D443" s="7"/>
    </row>
    <row r="444" spans="1:4" ht="15.75" customHeight="1">
      <c r="A444" s="7"/>
      <c r="B444" s="7"/>
      <c r="C444" s="7"/>
      <c r="D444" s="7"/>
    </row>
    <row r="445" spans="1:4" ht="15.75" customHeight="1">
      <c r="A445" s="7"/>
      <c r="B445" s="7"/>
      <c r="C445" s="7"/>
      <c r="D445" s="7"/>
    </row>
    <row r="446" spans="1:4" ht="15.75" customHeight="1">
      <c r="A446" s="7"/>
      <c r="B446" s="7"/>
      <c r="C446" s="7"/>
      <c r="D446" s="7"/>
    </row>
    <row r="447" spans="1:4" ht="15.75" customHeight="1">
      <c r="A447" s="7"/>
      <c r="B447" s="7"/>
      <c r="C447" s="7"/>
      <c r="D447" s="7"/>
    </row>
    <row r="448" spans="1:4" ht="15.75" customHeight="1">
      <c r="A448" s="7"/>
      <c r="B448" s="7"/>
      <c r="C448" s="7"/>
      <c r="D448" s="7"/>
    </row>
    <row r="449" spans="1:4" ht="15.75" customHeight="1">
      <c r="A449" s="7"/>
      <c r="B449" s="7"/>
      <c r="C449" s="7"/>
      <c r="D449" s="7"/>
    </row>
    <row r="450" spans="1:4" ht="15.75" customHeight="1">
      <c r="A450" s="7"/>
      <c r="B450" s="7"/>
      <c r="C450" s="7"/>
      <c r="D450" s="7"/>
    </row>
    <row r="451" spans="1:4" ht="15.75" customHeight="1">
      <c r="A451" s="7"/>
      <c r="B451" s="7"/>
      <c r="C451" s="7"/>
      <c r="D451" s="7"/>
    </row>
    <row r="452" spans="1:4" ht="15.75" customHeight="1">
      <c r="A452" s="7"/>
      <c r="B452" s="7"/>
      <c r="C452" s="7"/>
      <c r="D452" s="7"/>
    </row>
    <row r="453" spans="1:4" ht="15.75" customHeight="1">
      <c r="A453" s="7"/>
      <c r="B453" s="7"/>
      <c r="C453" s="7"/>
      <c r="D453" s="7"/>
    </row>
    <row r="454" spans="1:4" ht="15.75" customHeight="1">
      <c r="A454" s="7"/>
      <c r="B454" s="7"/>
      <c r="C454" s="7"/>
      <c r="D454" s="7"/>
    </row>
    <row r="455" spans="1:4" ht="15.75" customHeight="1">
      <c r="A455" s="7"/>
      <c r="B455" s="7"/>
      <c r="C455" s="7"/>
      <c r="D455" s="7"/>
    </row>
    <row r="456" spans="1:4" ht="15.75" customHeight="1">
      <c r="A456" s="7"/>
      <c r="B456" s="7"/>
      <c r="C456" s="7"/>
      <c r="D456" s="7"/>
    </row>
    <row r="457" spans="1:4" ht="15.75" customHeight="1">
      <c r="A457" s="7"/>
      <c r="B457" s="7"/>
      <c r="C457" s="7"/>
      <c r="D457" s="7"/>
    </row>
    <row r="458" spans="1:4" ht="15.75" customHeight="1">
      <c r="A458" s="7"/>
      <c r="B458" s="7"/>
      <c r="C458" s="7"/>
      <c r="D458" s="7"/>
    </row>
    <row r="459" spans="1:4" ht="15.75" customHeight="1">
      <c r="A459" s="7"/>
      <c r="B459" s="7"/>
      <c r="C459" s="7"/>
      <c r="D459" s="7"/>
    </row>
    <row r="460" spans="1:4" ht="15.75" customHeight="1">
      <c r="A460" s="7"/>
      <c r="B460" s="7"/>
      <c r="C460" s="7"/>
      <c r="D460" s="7"/>
    </row>
    <row r="461" spans="1:4" ht="15.75" customHeight="1">
      <c r="A461" s="7"/>
      <c r="B461" s="7"/>
      <c r="C461" s="7"/>
      <c r="D461" s="7"/>
    </row>
    <row r="462" spans="1:4" ht="15.75" customHeight="1">
      <c r="A462" s="7"/>
      <c r="B462" s="7"/>
      <c r="C462" s="7"/>
      <c r="D462" s="7"/>
    </row>
    <row r="463" spans="1:4" ht="15.75" customHeight="1">
      <c r="A463" s="7"/>
      <c r="B463" s="7"/>
      <c r="C463" s="7"/>
      <c r="D463" s="7"/>
    </row>
    <row r="464" spans="1:4" ht="15.75" customHeight="1">
      <c r="A464" s="7"/>
      <c r="B464" s="7"/>
      <c r="C464" s="7"/>
      <c r="D464" s="7"/>
    </row>
    <row r="465" spans="1:4" ht="15.75" customHeight="1">
      <c r="A465" s="7"/>
      <c r="B465" s="7"/>
      <c r="C465" s="7"/>
      <c r="D465" s="7"/>
    </row>
    <row r="466" spans="1:4" ht="15.75" customHeight="1">
      <c r="A466" s="7"/>
      <c r="B466" s="7"/>
      <c r="C466" s="7"/>
      <c r="D466" s="7"/>
    </row>
    <row r="467" spans="1:4" ht="15.75" customHeight="1">
      <c r="A467" s="7"/>
      <c r="B467" s="7"/>
      <c r="C467" s="7"/>
      <c r="D467" s="7"/>
    </row>
    <row r="468" spans="1:4" ht="15.75" customHeight="1">
      <c r="A468" s="7"/>
      <c r="B468" s="7"/>
      <c r="C468" s="7"/>
      <c r="D468" s="7"/>
    </row>
    <row r="469" spans="1:4" ht="15.75" customHeight="1">
      <c r="A469" s="7"/>
      <c r="B469" s="7"/>
      <c r="C469" s="7"/>
      <c r="D469" s="7"/>
    </row>
    <row r="470" spans="1:4" ht="15.75" customHeight="1">
      <c r="A470" s="7"/>
      <c r="B470" s="7"/>
      <c r="C470" s="7"/>
      <c r="D470" s="7"/>
    </row>
    <row r="471" spans="1:4" ht="15.75" customHeight="1">
      <c r="A471" s="7"/>
      <c r="B471" s="7"/>
      <c r="C471" s="7"/>
      <c r="D471" s="7"/>
    </row>
    <row r="472" spans="1:4" ht="15.75" customHeight="1">
      <c r="A472" s="7"/>
      <c r="B472" s="7"/>
      <c r="C472" s="7"/>
      <c r="D472" s="7"/>
    </row>
    <row r="473" spans="1:4" ht="15.75" customHeight="1">
      <c r="A473" s="7"/>
      <c r="B473" s="7"/>
      <c r="C473" s="7"/>
      <c r="D473" s="7"/>
    </row>
    <row r="474" spans="1:4" ht="15.75" customHeight="1">
      <c r="A474" s="7"/>
      <c r="B474" s="7"/>
      <c r="C474" s="7"/>
      <c r="D474" s="7"/>
    </row>
    <row r="475" spans="1:4" ht="15.75" customHeight="1">
      <c r="A475" s="7"/>
      <c r="B475" s="7"/>
      <c r="C475" s="7"/>
      <c r="D475" s="7"/>
    </row>
    <row r="476" spans="1:4" ht="15.75" customHeight="1">
      <c r="A476" s="7"/>
      <c r="B476" s="7"/>
      <c r="C476" s="7"/>
      <c r="D476" s="7"/>
    </row>
    <row r="477" spans="1:4" ht="15.75" customHeight="1">
      <c r="A477" s="7"/>
      <c r="B477" s="7"/>
      <c r="C477" s="7"/>
      <c r="D477" s="7"/>
    </row>
    <row r="478" spans="1:4" ht="15.75" customHeight="1">
      <c r="A478" s="7"/>
      <c r="B478" s="7"/>
      <c r="C478" s="7"/>
      <c r="D478" s="7"/>
    </row>
    <row r="479" spans="1:4" ht="15.75" customHeight="1">
      <c r="A479" s="7"/>
      <c r="B479" s="7"/>
      <c r="C479" s="7"/>
      <c r="D479" s="7"/>
    </row>
    <row r="480" spans="1:4" ht="15.75" customHeight="1">
      <c r="A480" s="7"/>
      <c r="B480" s="7"/>
      <c r="C480" s="7"/>
      <c r="D480" s="7"/>
    </row>
    <row r="481" spans="1:4" ht="15.75" customHeight="1">
      <c r="A481" s="7"/>
      <c r="B481" s="7"/>
      <c r="C481" s="7"/>
      <c r="D481" s="7"/>
    </row>
    <row r="482" spans="1:4" ht="15.75" customHeight="1">
      <c r="A482" s="7"/>
      <c r="B482" s="7"/>
      <c r="C482" s="7"/>
      <c r="D482" s="7"/>
    </row>
    <row r="483" spans="1:4" ht="15.75" customHeight="1">
      <c r="A483" s="7"/>
      <c r="B483" s="7"/>
      <c r="C483" s="7"/>
      <c r="D483" s="7"/>
    </row>
    <row r="484" spans="1:4" ht="15.75" customHeight="1">
      <c r="A484" s="7"/>
      <c r="B484" s="7"/>
      <c r="C484" s="7"/>
      <c r="D484" s="7"/>
    </row>
    <row r="485" spans="1:4" ht="15.75" customHeight="1">
      <c r="A485" s="7"/>
      <c r="B485" s="7"/>
      <c r="C485" s="7"/>
      <c r="D485" s="7"/>
    </row>
    <row r="486" spans="1:4" ht="15.75" customHeight="1">
      <c r="A486" s="7"/>
      <c r="B486" s="7"/>
      <c r="C486" s="7"/>
      <c r="D486" s="7"/>
    </row>
    <row r="487" spans="1:4" ht="15.75" customHeight="1">
      <c r="A487" s="7"/>
      <c r="B487" s="7"/>
      <c r="C487" s="7"/>
      <c r="D487" s="7"/>
    </row>
    <row r="488" spans="1:4" ht="15.75" customHeight="1">
      <c r="A488" s="7"/>
      <c r="B488" s="7"/>
      <c r="C488" s="7"/>
      <c r="D488" s="7"/>
    </row>
    <row r="489" spans="1:4" ht="15.75" customHeight="1">
      <c r="A489" s="7"/>
      <c r="B489" s="7"/>
      <c r="C489" s="7"/>
      <c r="D489" s="7"/>
    </row>
    <row r="490" spans="1:4" ht="15.75" customHeight="1">
      <c r="A490" s="7"/>
      <c r="B490" s="7"/>
      <c r="C490" s="7"/>
      <c r="D490" s="7"/>
    </row>
    <row r="491" spans="1:4" ht="15.75" customHeight="1">
      <c r="A491" s="7"/>
      <c r="B491" s="7"/>
      <c r="C491" s="7"/>
      <c r="D491" s="7"/>
    </row>
    <row r="492" spans="1:4" ht="15.75" customHeight="1">
      <c r="A492" s="7"/>
      <c r="B492" s="7"/>
      <c r="C492" s="7"/>
      <c r="D492" s="7"/>
    </row>
    <row r="493" spans="1:4" ht="15.75" customHeight="1">
      <c r="A493" s="7"/>
      <c r="B493" s="7"/>
      <c r="C493" s="7"/>
      <c r="D493" s="7"/>
    </row>
    <row r="494" spans="1:4" ht="15.75" customHeight="1">
      <c r="A494" s="7"/>
      <c r="B494" s="7"/>
      <c r="C494" s="7"/>
      <c r="D494" s="7"/>
    </row>
    <row r="495" spans="1:4" ht="15.75" customHeight="1">
      <c r="A495" s="7"/>
      <c r="B495" s="7"/>
      <c r="C495" s="7"/>
      <c r="D495" s="7"/>
    </row>
    <row r="496" spans="1:4" ht="15.75" customHeight="1">
      <c r="A496" s="7"/>
      <c r="B496" s="7"/>
      <c r="C496" s="7"/>
      <c r="D496" s="7"/>
    </row>
    <row r="497" spans="1:4" ht="15.75" customHeight="1">
      <c r="A497" s="7"/>
      <c r="B497" s="7"/>
      <c r="C497" s="7"/>
      <c r="D497" s="7"/>
    </row>
    <row r="498" spans="1:4" ht="15.75" customHeight="1">
      <c r="A498" s="7"/>
      <c r="B498" s="7"/>
      <c r="C498" s="7"/>
      <c r="D498" s="7"/>
    </row>
    <row r="499" spans="1:4" ht="15.75" customHeight="1">
      <c r="A499" s="7"/>
      <c r="B499" s="7"/>
      <c r="C499" s="7"/>
      <c r="D499" s="7"/>
    </row>
    <row r="500" spans="1:4" ht="15.75" customHeight="1">
      <c r="A500" s="7"/>
      <c r="B500" s="7"/>
      <c r="C500" s="7"/>
      <c r="D500" s="7"/>
    </row>
    <row r="501" spans="1:4" ht="15.75" customHeight="1">
      <c r="A501" s="7"/>
      <c r="B501" s="7"/>
      <c r="C501" s="7"/>
      <c r="D501" s="7"/>
    </row>
    <row r="502" spans="1:4" ht="15.75" customHeight="1">
      <c r="A502" s="7"/>
      <c r="B502" s="7"/>
      <c r="C502" s="7"/>
      <c r="D502" s="7"/>
    </row>
    <row r="503" spans="1:4" ht="15.75" customHeight="1">
      <c r="A503" s="7"/>
      <c r="B503" s="7"/>
      <c r="C503" s="7"/>
      <c r="D503" s="7"/>
    </row>
    <row r="504" spans="1:4" ht="15.75" customHeight="1">
      <c r="A504" s="7"/>
      <c r="B504" s="7"/>
      <c r="C504" s="7"/>
      <c r="D504" s="7"/>
    </row>
    <row r="505" spans="1:4" ht="15.75" customHeight="1">
      <c r="A505" s="7"/>
      <c r="B505" s="7"/>
      <c r="C505" s="7"/>
      <c r="D505" s="7"/>
    </row>
    <row r="506" spans="1:4" ht="15.75" customHeight="1">
      <c r="A506" s="7"/>
      <c r="B506" s="7"/>
      <c r="C506" s="7"/>
      <c r="D506" s="7"/>
    </row>
    <row r="507" spans="1:4" ht="15.75" customHeight="1">
      <c r="A507" s="7"/>
      <c r="B507" s="7"/>
      <c r="C507" s="7"/>
      <c r="D507" s="7"/>
    </row>
    <row r="508" spans="1:4" ht="15.75" customHeight="1">
      <c r="A508" s="7"/>
      <c r="B508" s="7"/>
      <c r="C508" s="7"/>
      <c r="D508" s="7"/>
    </row>
    <row r="509" spans="1:4" ht="15.75" customHeight="1">
      <c r="A509" s="7"/>
      <c r="B509" s="7"/>
      <c r="C509" s="7"/>
      <c r="D509" s="7"/>
    </row>
    <row r="510" spans="1:4" ht="15.75" customHeight="1">
      <c r="A510" s="7"/>
      <c r="B510" s="7"/>
      <c r="C510" s="7"/>
      <c r="D510" s="7"/>
    </row>
    <row r="511" spans="1:4" ht="15.75" customHeight="1">
      <c r="A511" s="7"/>
      <c r="B511" s="7"/>
      <c r="C511" s="7"/>
      <c r="D511" s="7"/>
    </row>
    <row r="512" spans="1:4" ht="15.75" customHeight="1">
      <c r="A512" s="7"/>
      <c r="B512" s="7"/>
      <c r="C512" s="7"/>
      <c r="D512" s="7"/>
    </row>
    <row r="513" spans="1:4" ht="15.75" customHeight="1">
      <c r="A513" s="7"/>
      <c r="B513" s="7"/>
      <c r="C513" s="7"/>
      <c r="D513" s="7"/>
    </row>
    <row r="514" spans="1:4" ht="15.75" customHeight="1">
      <c r="A514" s="7"/>
      <c r="B514" s="7"/>
      <c r="C514" s="7"/>
      <c r="D514" s="7"/>
    </row>
    <row r="515" spans="1:4" ht="15.75" customHeight="1">
      <c r="A515" s="7"/>
      <c r="B515" s="7"/>
      <c r="C515" s="7"/>
      <c r="D515" s="7"/>
    </row>
    <row r="516" spans="1:4" ht="15.75" customHeight="1">
      <c r="A516" s="7"/>
      <c r="B516" s="7"/>
      <c r="C516" s="7"/>
      <c r="D516" s="7"/>
    </row>
    <row r="517" spans="1:4" ht="15.75" customHeight="1">
      <c r="A517" s="7"/>
      <c r="B517" s="7"/>
      <c r="C517" s="7"/>
      <c r="D517" s="7"/>
    </row>
    <row r="518" spans="1:4" ht="15.75" customHeight="1">
      <c r="A518" s="7"/>
      <c r="B518" s="7"/>
      <c r="C518" s="7"/>
      <c r="D518" s="7"/>
    </row>
    <row r="519" spans="1:4" ht="15.75" customHeight="1">
      <c r="A519" s="7"/>
      <c r="B519" s="7"/>
      <c r="C519" s="7"/>
      <c r="D519" s="7"/>
    </row>
    <row r="520" spans="1:4" ht="15.75" customHeight="1">
      <c r="A520" s="7"/>
      <c r="B520" s="7"/>
      <c r="C520" s="7"/>
      <c r="D520" s="7"/>
    </row>
    <row r="521" spans="1:4" ht="15.75" customHeight="1">
      <c r="A521" s="7"/>
      <c r="B521" s="7"/>
      <c r="C521" s="7"/>
      <c r="D521" s="7"/>
    </row>
    <row r="522" spans="1:4" ht="15.75" customHeight="1">
      <c r="A522" s="7"/>
      <c r="B522" s="7"/>
      <c r="C522" s="7"/>
      <c r="D522" s="7"/>
    </row>
    <row r="523" spans="1:4" ht="15.75" customHeight="1">
      <c r="A523" s="7"/>
      <c r="B523" s="7"/>
      <c r="C523" s="7"/>
      <c r="D523" s="7"/>
    </row>
    <row r="524" spans="1:4" ht="15.75" customHeight="1">
      <c r="A524" s="7"/>
      <c r="B524" s="7"/>
      <c r="C524" s="7"/>
      <c r="D524" s="7"/>
    </row>
    <row r="525" spans="1:4" ht="15.75" customHeight="1">
      <c r="A525" s="7"/>
      <c r="B525" s="7"/>
      <c r="C525" s="7"/>
      <c r="D525" s="7"/>
    </row>
    <row r="526" spans="1:4" ht="15.75" customHeight="1">
      <c r="A526" s="7"/>
      <c r="B526" s="7"/>
      <c r="C526" s="7"/>
      <c r="D526" s="7"/>
    </row>
    <row r="527" spans="1:4" ht="15.75" customHeight="1">
      <c r="A527" s="7"/>
      <c r="B527" s="7"/>
      <c r="C527" s="7"/>
      <c r="D527" s="7"/>
    </row>
    <row r="528" spans="1:4" ht="15.75" customHeight="1">
      <c r="A528" s="7"/>
      <c r="B528" s="7"/>
      <c r="C528" s="7"/>
      <c r="D528" s="7"/>
    </row>
    <row r="529" spans="1:4" ht="15.75" customHeight="1">
      <c r="A529" s="7"/>
      <c r="B529" s="7"/>
      <c r="C529" s="7"/>
      <c r="D529" s="7"/>
    </row>
    <row r="530" spans="1:4" ht="15.75" customHeight="1">
      <c r="A530" s="7"/>
      <c r="B530" s="7"/>
      <c r="C530" s="7"/>
      <c r="D530" s="7"/>
    </row>
    <row r="531" spans="1:4" ht="15.75" customHeight="1">
      <c r="A531" s="7"/>
      <c r="B531" s="7"/>
      <c r="C531" s="7"/>
      <c r="D531" s="7"/>
    </row>
    <row r="532" spans="1:4" ht="15.75" customHeight="1">
      <c r="A532" s="7"/>
      <c r="B532" s="7"/>
      <c r="C532" s="7"/>
      <c r="D532" s="7"/>
    </row>
    <row r="533" spans="1:4" ht="15.75" customHeight="1">
      <c r="A533" s="7"/>
      <c r="B533" s="7"/>
      <c r="C533" s="7"/>
      <c r="D533" s="7"/>
    </row>
    <row r="534" spans="1:4" ht="15.75" customHeight="1">
      <c r="A534" s="7"/>
      <c r="B534" s="7"/>
      <c r="C534" s="7"/>
      <c r="D534" s="7"/>
    </row>
    <row r="535" spans="1:4" ht="15.75" customHeight="1">
      <c r="A535" s="7"/>
      <c r="B535" s="7"/>
      <c r="C535" s="7"/>
      <c r="D535" s="7"/>
    </row>
    <row r="536" spans="1:4" ht="15.75" customHeight="1">
      <c r="A536" s="7"/>
      <c r="B536" s="7"/>
      <c r="C536" s="7"/>
      <c r="D536" s="7"/>
    </row>
    <row r="537" spans="1:4" ht="15.75" customHeight="1">
      <c r="A537" s="7"/>
      <c r="B537" s="7"/>
      <c r="C537" s="7"/>
      <c r="D537" s="7"/>
    </row>
    <row r="538" spans="1:4" ht="15.75" customHeight="1">
      <c r="A538" s="7"/>
      <c r="B538" s="7"/>
      <c r="C538" s="7"/>
      <c r="D538" s="7"/>
    </row>
    <row r="539" spans="1:4" ht="15.75" customHeight="1">
      <c r="A539" s="7"/>
      <c r="B539" s="7"/>
      <c r="C539" s="7"/>
      <c r="D539" s="7"/>
    </row>
    <row r="540" spans="1:4" ht="15.75" customHeight="1">
      <c r="A540" s="7"/>
      <c r="B540" s="7"/>
      <c r="C540" s="7"/>
      <c r="D540" s="7"/>
    </row>
    <row r="541" spans="1:4" ht="15.75" customHeight="1">
      <c r="A541" s="7"/>
      <c r="B541" s="7"/>
      <c r="C541" s="7"/>
      <c r="D541" s="7"/>
    </row>
    <row r="542" spans="1:4" ht="15.75" customHeight="1">
      <c r="A542" s="7"/>
      <c r="B542" s="7"/>
      <c r="C542" s="7"/>
      <c r="D542" s="7"/>
    </row>
    <row r="543" spans="1:4" ht="15.75" customHeight="1">
      <c r="A543" s="7"/>
      <c r="B543" s="7"/>
      <c r="C543" s="7"/>
      <c r="D543" s="7"/>
    </row>
    <row r="544" spans="1:4" ht="15.75" customHeight="1">
      <c r="A544" s="7"/>
      <c r="B544" s="7"/>
      <c r="C544" s="7"/>
      <c r="D544" s="7"/>
    </row>
    <row r="545" spans="1:4" ht="15.75" customHeight="1">
      <c r="A545" s="7"/>
      <c r="B545" s="7"/>
      <c r="C545" s="7"/>
      <c r="D545" s="7"/>
    </row>
    <row r="546" spans="1:4" ht="15.75" customHeight="1">
      <c r="A546" s="7"/>
      <c r="B546" s="7"/>
      <c r="C546" s="7"/>
      <c r="D546" s="7"/>
    </row>
    <row r="547" spans="1:4" ht="15.75" customHeight="1">
      <c r="A547" s="7"/>
      <c r="B547" s="7"/>
      <c r="C547" s="7"/>
      <c r="D547" s="7"/>
    </row>
    <row r="548" spans="1:4" ht="15.75" customHeight="1">
      <c r="A548" s="7"/>
      <c r="B548" s="7"/>
      <c r="C548" s="7"/>
      <c r="D548" s="7"/>
    </row>
    <row r="549" spans="1:4" ht="15.75" customHeight="1">
      <c r="A549" s="7"/>
      <c r="B549" s="7"/>
      <c r="C549" s="7"/>
      <c r="D549" s="7"/>
    </row>
    <row r="550" spans="1:4" ht="15.75" customHeight="1">
      <c r="A550" s="7"/>
      <c r="B550" s="7"/>
      <c r="C550" s="7"/>
      <c r="D550" s="7"/>
    </row>
    <row r="551" spans="1:4" ht="15.75" customHeight="1">
      <c r="A551" s="7"/>
      <c r="B551" s="7"/>
      <c r="C551" s="7"/>
      <c r="D551" s="7"/>
    </row>
    <row r="552" spans="1:4" ht="15.75" customHeight="1">
      <c r="A552" s="7"/>
      <c r="B552" s="7"/>
      <c r="C552" s="7"/>
      <c r="D552" s="7"/>
    </row>
    <row r="553" spans="1:4" ht="15.75" customHeight="1">
      <c r="A553" s="7"/>
      <c r="B553" s="7"/>
      <c r="C553" s="7"/>
      <c r="D553" s="7"/>
    </row>
    <row r="554" spans="1:4" ht="15.75" customHeight="1">
      <c r="A554" s="7"/>
      <c r="B554" s="7"/>
      <c r="C554" s="7"/>
      <c r="D554" s="7"/>
    </row>
    <row r="555" spans="1:4" ht="15.75" customHeight="1">
      <c r="A555" s="7"/>
      <c r="B555" s="7"/>
      <c r="C555" s="7"/>
      <c r="D555" s="7"/>
    </row>
    <row r="556" spans="1:4" ht="15.75" customHeight="1">
      <c r="A556" s="7"/>
      <c r="B556" s="7"/>
      <c r="C556" s="7"/>
      <c r="D556" s="7"/>
    </row>
    <row r="557" spans="1:4" ht="15.75" customHeight="1">
      <c r="A557" s="7"/>
      <c r="B557" s="7"/>
      <c r="C557" s="7"/>
      <c r="D557" s="7"/>
    </row>
    <row r="558" spans="1:4" ht="15.75" customHeight="1">
      <c r="A558" s="7"/>
      <c r="B558" s="7"/>
      <c r="C558" s="7"/>
      <c r="D558" s="7"/>
    </row>
    <row r="559" spans="1:4" ht="15.75" customHeight="1">
      <c r="A559" s="7"/>
      <c r="B559" s="7"/>
      <c r="C559" s="7"/>
      <c r="D559" s="7"/>
    </row>
    <row r="560" spans="1:4" ht="15.75" customHeight="1">
      <c r="A560" s="7"/>
      <c r="B560" s="7"/>
      <c r="C560" s="7"/>
      <c r="D560" s="7"/>
    </row>
    <row r="561" spans="1:4" ht="15.75" customHeight="1">
      <c r="A561" s="7"/>
      <c r="B561" s="7"/>
      <c r="C561" s="7"/>
      <c r="D561" s="7"/>
    </row>
    <row r="562" spans="1:4" ht="15.75" customHeight="1">
      <c r="A562" s="7"/>
      <c r="B562" s="7"/>
      <c r="C562" s="7"/>
      <c r="D562" s="7"/>
    </row>
    <row r="563" spans="1:4" ht="15.75" customHeight="1">
      <c r="A563" s="7"/>
      <c r="B563" s="7"/>
      <c r="C563" s="7"/>
      <c r="D563" s="7"/>
    </row>
    <row r="564" spans="1:4" ht="15.75" customHeight="1">
      <c r="A564" s="7"/>
      <c r="B564" s="7"/>
      <c r="C564" s="7"/>
      <c r="D564" s="7"/>
    </row>
    <row r="565" spans="1:4" ht="15.75" customHeight="1">
      <c r="A565" s="7"/>
      <c r="B565" s="7"/>
      <c r="C565" s="7"/>
      <c r="D565" s="7"/>
    </row>
    <row r="566" spans="1:4" ht="15.75" customHeight="1">
      <c r="A566" s="7"/>
      <c r="B566" s="7"/>
      <c r="C566" s="7"/>
      <c r="D566" s="7"/>
    </row>
    <row r="567" spans="1:4" ht="15.75" customHeight="1">
      <c r="A567" s="7"/>
      <c r="B567" s="7"/>
      <c r="C567" s="7"/>
      <c r="D567" s="7"/>
    </row>
    <row r="568" spans="1:4" ht="15.75" customHeight="1">
      <c r="A568" s="7"/>
      <c r="B568" s="7"/>
      <c r="C568" s="7"/>
      <c r="D568" s="7"/>
    </row>
    <row r="569" spans="1:4" ht="15.75" customHeight="1">
      <c r="A569" s="7"/>
      <c r="B569" s="7"/>
      <c r="C569" s="7"/>
      <c r="D569" s="7"/>
    </row>
    <row r="570" spans="1:4" ht="15.75" customHeight="1">
      <c r="A570" s="7"/>
      <c r="B570" s="7"/>
      <c r="C570" s="7"/>
      <c r="D570" s="7"/>
    </row>
    <row r="571" spans="1:4" ht="15.75" customHeight="1">
      <c r="A571" s="7"/>
      <c r="B571" s="7"/>
      <c r="C571" s="7"/>
      <c r="D571" s="7"/>
    </row>
    <row r="572" spans="1:4" ht="15.75" customHeight="1">
      <c r="A572" s="7"/>
      <c r="B572" s="7"/>
      <c r="C572" s="7"/>
      <c r="D572" s="7"/>
    </row>
    <row r="573" spans="1:4" ht="15.75" customHeight="1">
      <c r="A573" s="7"/>
      <c r="B573" s="7"/>
      <c r="C573" s="7"/>
      <c r="D573" s="7"/>
    </row>
    <row r="574" spans="1:4" ht="15.75" customHeight="1">
      <c r="A574" s="7"/>
      <c r="B574" s="7"/>
      <c r="C574" s="7"/>
      <c r="D574" s="7"/>
    </row>
    <row r="575" spans="1:4" ht="15.75" customHeight="1">
      <c r="A575" s="7"/>
      <c r="B575" s="7"/>
      <c r="C575" s="7"/>
      <c r="D575" s="7"/>
    </row>
    <row r="576" spans="1:4" ht="15.75" customHeight="1">
      <c r="A576" s="7"/>
      <c r="B576" s="7"/>
      <c r="C576" s="7"/>
      <c r="D576" s="7"/>
    </row>
    <row r="577" spans="1:4" ht="15.75" customHeight="1">
      <c r="A577" s="7"/>
      <c r="B577" s="7"/>
      <c r="C577" s="7"/>
      <c r="D577" s="7"/>
    </row>
    <row r="578" spans="1:4" ht="15.75" customHeight="1">
      <c r="A578" s="7"/>
      <c r="B578" s="7"/>
      <c r="C578" s="7"/>
      <c r="D578" s="7"/>
    </row>
    <row r="579" spans="1:4" ht="15.75" customHeight="1">
      <c r="A579" s="7"/>
      <c r="B579" s="7"/>
      <c r="C579" s="7"/>
      <c r="D579" s="7"/>
    </row>
    <row r="580" spans="1:4" ht="15.75" customHeight="1">
      <c r="A580" s="7"/>
      <c r="B580" s="7"/>
      <c r="C580" s="7"/>
      <c r="D580" s="7"/>
    </row>
    <row r="581" spans="1:4" ht="15.75" customHeight="1">
      <c r="A581" s="7"/>
      <c r="B581" s="7"/>
      <c r="C581" s="7"/>
      <c r="D581" s="7"/>
    </row>
    <row r="582" spans="1:4" ht="15.75" customHeight="1">
      <c r="A582" s="7"/>
      <c r="B582" s="7"/>
      <c r="C582" s="7"/>
      <c r="D582" s="7"/>
    </row>
    <row r="583" spans="1:4" ht="15.75" customHeight="1">
      <c r="A583" s="7"/>
      <c r="B583" s="7"/>
      <c r="C583" s="7"/>
      <c r="D583" s="7"/>
    </row>
    <row r="584" spans="1:4" ht="15.75" customHeight="1">
      <c r="A584" s="7"/>
      <c r="B584" s="7"/>
      <c r="C584" s="7"/>
      <c r="D584" s="7"/>
    </row>
    <row r="585" spans="1:4" ht="15.75" customHeight="1">
      <c r="A585" s="7"/>
      <c r="B585" s="7"/>
      <c r="C585" s="7"/>
      <c r="D585" s="7"/>
    </row>
    <row r="586" spans="1:4" ht="15.75" customHeight="1">
      <c r="A586" s="7"/>
      <c r="B586" s="7"/>
      <c r="C586" s="7"/>
      <c r="D586" s="7"/>
    </row>
    <row r="587" spans="1:4" ht="15.75" customHeight="1">
      <c r="A587" s="7"/>
      <c r="B587" s="7"/>
      <c r="C587" s="7"/>
      <c r="D587" s="7"/>
    </row>
    <row r="588" spans="1:4" ht="15.75" customHeight="1">
      <c r="A588" s="7"/>
      <c r="B588" s="7"/>
      <c r="C588" s="7"/>
      <c r="D588" s="7"/>
    </row>
    <row r="589" spans="1:4" ht="15.75" customHeight="1">
      <c r="A589" s="7"/>
      <c r="B589" s="7"/>
      <c r="C589" s="7"/>
      <c r="D589" s="7"/>
    </row>
    <row r="590" spans="1:4" ht="15.75" customHeight="1">
      <c r="A590" s="7"/>
      <c r="B590" s="7"/>
      <c r="C590" s="7"/>
      <c r="D590" s="7"/>
    </row>
    <row r="591" spans="1:4" ht="15.75" customHeight="1">
      <c r="A591" s="7"/>
      <c r="B591" s="7"/>
      <c r="C591" s="7"/>
      <c r="D591" s="7"/>
    </row>
    <row r="592" spans="1:4" ht="15.75" customHeight="1">
      <c r="A592" s="7"/>
      <c r="B592" s="7"/>
      <c r="C592" s="7"/>
      <c r="D592" s="7"/>
    </row>
    <row r="593" spans="1:4" ht="15.75" customHeight="1">
      <c r="A593" s="7"/>
      <c r="B593" s="7"/>
      <c r="C593" s="7"/>
      <c r="D593" s="7"/>
    </row>
    <row r="594" spans="1:4" ht="15.75" customHeight="1">
      <c r="A594" s="7"/>
      <c r="B594" s="7"/>
      <c r="C594" s="7"/>
      <c r="D594" s="7"/>
    </row>
    <row r="595" spans="1:4" ht="15.75" customHeight="1">
      <c r="A595" s="7"/>
      <c r="B595" s="7"/>
      <c r="C595" s="7"/>
      <c r="D595" s="7"/>
    </row>
    <row r="596" spans="1:4" ht="15.75" customHeight="1">
      <c r="A596" s="7"/>
      <c r="B596" s="7"/>
      <c r="C596" s="7"/>
      <c r="D596" s="7"/>
    </row>
    <row r="597" spans="1:4" ht="15.75" customHeight="1">
      <c r="A597" s="7"/>
      <c r="B597" s="7"/>
      <c r="C597" s="7"/>
      <c r="D597" s="7"/>
    </row>
    <row r="598" spans="1:4" ht="15.75" customHeight="1">
      <c r="A598" s="7"/>
      <c r="B598" s="7"/>
      <c r="C598" s="7"/>
      <c r="D598" s="7"/>
    </row>
    <row r="599" spans="1:4" ht="15.75" customHeight="1">
      <c r="A599" s="7"/>
      <c r="B599" s="7"/>
      <c r="C599" s="7"/>
      <c r="D599" s="7"/>
    </row>
    <row r="600" spans="1:4" ht="15.75" customHeight="1">
      <c r="A600" s="7"/>
      <c r="B600" s="7"/>
      <c r="C600" s="7"/>
      <c r="D600" s="7"/>
    </row>
    <row r="601" spans="1:4" ht="15.75" customHeight="1">
      <c r="A601" s="7"/>
      <c r="B601" s="7"/>
      <c r="C601" s="7"/>
      <c r="D601" s="7"/>
    </row>
    <row r="602" spans="1:4" ht="15.75" customHeight="1">
      <c r="A602" s="7"/>
      <c r="B602" s="7"/>
      <c r="C602" s="7"/>
      <c r="D602" s="7"/>
    </row>
    <row r="603" spans="1:4" ht="15.75" customHeight="1">
      <c r="A603" s="7"/>
      <c r="B603" s="7"/>
      <c r="C603" s="7"/>
      <c r="D603" s="7"/>
    </row>
    <row r="604" spans="1:4" ht="15.75" customHeight="1">
      <c r="A604" s="7"/>
      <c r="B604" s="7"/>
      <c r="C604" s="7"/>
      <c r="D604" s="7"/>
    </row>
    <row r="605" spans="1:4" ht="15.75" customHeight="1">
      <c r="A605" s="7"/>
      <c r="B605" s="7"/>
      <c r="C605" s="7"/>
      <c r="D605" s="7"/>
    </row>
    <row r="606" spans="1:4" ht="15.75" customHeight="1">
      <c r="A606" s="7"/>
      <c r="B606" s="7"/>
      <c r="C606" s="7"/>
      <c r="D606" s="7"/>
    </row>
    <row r="607" spans="1:4" ht="15.75" customHeight="1">
      <c r="A607" s="7"/>
      <c r="B607" s="7"/>
      <c r="C607" s="7"/>
      <c r="D607" s="7"/>
    </row>
    <row r="608" spans="1:4" ht="15.75" customHeight="1">
      <c r="A608" s="7"/>
      <c r="B608" s="7"/>
      <c r="C608" s="7"/>
      <c r="D608" s="7"/>
    </row>
    <row r="609" spans="1:4" ht="15.75" customHeight="1">
      <c r="A609" s="7"/>
      <c r="B609" s="7"/>
      <c r="C609" s="7"/>
      <c r="D609" s="7"/>
    </row>
    <row r="610" spans="1:4" ht="15.75" customHeight="1">
      <c r="A610" s="7"/>
      <c r="B610" s="7"/>
      <c r="C610" s="7"/>
      <c r="D610" s="7"/>
    </row>
    <row r="611" spans="1:4" ht="15.75" customHeight="1">
      <c r="A611" s="7"/>
      <c r="B611" s="7"/>
      <c r="C611" s="7"/>
      <c r="D611" s="7"/>
    </row>
    <row r="612" spans="1:4" ht="15.75" customHeight="1">
      <c r="A612" s="7"/>
      <c r="B612" s="7"/>
      <c r="C612" s="7"/>
      <c r="D612" s="7"/>
    </row>
    <row r="613" spans="1:4" ht="15.75" customHeight="1">
      <c r="A613" s="7"/>
      <c r="B613" s="7"/>
      <c r="C613" s="7"/>
      <c r="D613" s="7"/>
    </row>
    <row r="614" spans="1:4" ht="15.75" customHeight="1">
      <c r="A614" s="7"/>
      <c r="B614" s="7"/>
      <c r="C614" s="7"/>
      <c r="D614" s="7"/>
    </row>
    <row r="615" spans="1:4" ht="15.75" customHeight="1">
      <c r="A615" s="7"/>
      <c r="B615" s="7"/>
      <c r="C615" s="7"/>
      <c r="D615" s="7"/>
    </row>
    <row r="616" spans="1:4" ht="15.75" customHeight="1">
      <c r="A616" s="7"/>
      <c r="B616" s="7"/>
      <c r="C616" s="7"/>
      <c r="D616" s="7"/>
    </row>
    <row r="617" spans="1:4" ht="15.75" customHeight="1">
      <c r="A617" s="7"/>
      <c r="B617" s="7"/>
      <c r="C617" s="7"/>
      <c r="D617" s="7"/>
    </row>
    <row r="618" spans="1:4" ht="15.75" customHeight="1">
      <c r="A618" s="7"/>
      <c r="B618" s="7"/>
      <c r="C618" s="7"/>
      <c r="D618" s="7"/>
    </row>
    <row r="619" spans="1:4" ht="15.75" customHeight="1">
      <c r="A619" s="7"/>
      <c r="B619" s="7"/>
      <c r="C619" s="7"/>
      <c r="D619" s="7"/>
    </row>
    <row r="620" spans="1:4" ht="15.75" customHeight="1">
      <c r="A620" s="7"/>
      <c r="B620" s="7"/>
      <c r="C620" s="7"/>
      <c r="D620" s="7"/>
    </row>
    <row r="621" spans="1:4" ht="15.75" customHeight="1">
      <c r="A621" s="7"/>
      <c r="B621" s="7"/>
      <c r="C621" s="7"/>
      <c r="D621" s="7"/>
    </row>
    <row r="622" spans="1:4" ht="15.75" customHeight="1">
      <c r="A622" s="7"/>
      <c r="B622" s="7"/>
      <c r="C622" s="7"/>
      <c r="D622" s="7"/>
    </row>
    <row r="623" spans="1:4" ht="15.75" customHeight="1">
      <c r="A623" s="7"/>
      <c r="B623" s="7"/>
      <c r="C623" s="7"/>
      <c r="D623" s="7"/>
    </row>
    <row r="624" spans="1:4" ht="15.75" customHeight="1">
      <c r="A624" s="7"/>
      <c r="B624" s="7"/>
      <c r="C624" s="7"/>
      <c r="D624" s="7"/>
    </row>
    <row r="625" spans="1:4" ht="15.75" customHeight="1">
      <c r="A625" s="7"/>
      <c r="B625" s="7"/>
      <c r="C625" s="7"/>
      <c r="D625" s="7"/>
    </row>
    <row r="626" spans="1:4" ht="15.75" customHeight="1">
      <c r="A626" s="7"/>
      <c r="B626" s="7"/>
      <c r="C626" s="7"/>
      <c r="D626" s="7"/>
    </row>
    <row r="627" spans="1:4" ht="15.75" customHeight="1">
      <c r="A627" s="7"/>
      <c r="B627" s="7"/>
      <c r="C627" s="7"/>
      <c r="D627" s="7"/>
    </row>
    <row r="628" spans="1:4" ht="15.75" customHeight="1">
      <c r="A628" s="7"/>
      <c r="B628" s="7"/>
      <c r="C628" s="7"/>
      <c r="D628" s="7"/>
    </row>
    <row r="629" spans="1:4" ht="15.75" customHeight="1">
      <c r="A629" s="7"/>
      <c r="B629" s="7"/>
      <c r="C629" s="7"/>
      <c r="D629" s="7"/>
    </row>
    <row r="630" spans="1:4" ht="15.75" customHeight="1">
      <c r="A630" s="7"/>
      <c r="B630" s="7"/>
      <c r="C630" s="7"/>
      <c r="D630" s="7"/>
    </row>
    <row r="631" spans="1:4" ht="15.75" customHeight="1">
      <c r="A631" s="7"/>
      <c r="B631" s="7"/>
      <c r="C631" s="7"/>
      <c r="D631" s="7"/>
    </row>
    <row r="632" spans="1:4" ht="15.75" customHeight="1">
      <c r="A632" s="7"/>
      <c r="B632" s="7"/>
      <c r="C632" s="7"/>
      <c r="D632" s="7"/>
    </row>
    <row r="633" spans="1:4" ht="15.75" customHeight="1">
      <c r="A633" s="7"/>
      <c r="B633" s="7"/>
      <c r="C633" s="7"/>
      <c r="D633" s="7"/>
    </row>
    <row r="634" spans="1:4" ht="15.75" customHeight="1">
      <c r="A634" s="7"/>
      <c r="B634" s="7"/>
      <c r="C634" s="7"/>
      <c r="D634" s="7"/>
    </row>
    <row r="635" spans="1:4" ht="15.75" customHeight="1">
      <c r="A635" s="7"/>
      <c r="B635" s="7"/>
      <c r="C635" s="7"/>
      <c r="D635" s="7"/>
    </row>
    <row r="636" spans="1:4" ht="15.75" customHeight="1">
      <c r="A636" s="7"/>
      <c r="B636" s="7"/>
      <c r="C636" s="7"/>
      <c r="D636" s="7"/>
    </row>
    <row r="637" spans="1:4" ht="15.75" customHeight="1">
      <c r="A637" s="7"/>
      <c r="B637" s="7"/>
      <c r="C637" s="7"/>
      <c r="D637" s="7"/>
    </row>
    <row r="638" spans="1:4" ht="15.75" customHeight="1">
      <c r="A638" s="7"/>
      <c r="B638" s="7"/>
      <c r="C638" s="7"/>
      <c r="D638" s="7"/>
    </row>
    <row r="639" spans="1:4" ht="15.75" customHeight="1">
      <c r="A639" s="7"/>
      <c r="B639" s="7"/>
      <c r="C639" s="7"/>
      <c r="D639" s="7"/>
    </row>
    <row r="640" spans="1:4" ht="15.75" customHeight="1">
      <c r="A640" s="7"/>
      <c r="B640" s="7"/>
      <c r="C640" s="7"/>
      <c r="D640" s="7"/>
    </row>
    <row r="641" spans="1:4" ht="15.75" customHeight="1">
      <c r="A641" s="7"/>
      <c r="B641" s="7"/>
      <c r="C641" s="7"/>
      <c r="D641" s="7"/>
    </row>
    <row r="642" spans="1:4" ht="15.75" customHeight="1">
      <c r="A642" s="7"/>
      <c r="B642" s="7"/>
      <c r="C642" s="7"/>
      <c r="D642" s="7"/>
    </row>
    <row r="643" spans="1:4" ht="15.75" customHeight="1">
      <c r="A643" s="7"/>
      <c r="B643" s="7"/>
      <c r="C643" s="7"/>
      <c r="D643" s="7"/>
    </row>
    <row r="644" spans="1:4" ht="15.75" customHeight="1">
      <c r="A644" s="7"/>
      <c r="B644" s="7"/>
      <c r="C644" s="7"/>
      <c r="D644" s="7"/>
    </row>
    <row r="645" spans="1:4" ht="15.75" customHeight="1">
      <c r="A645" s="7"/>
      <c r="B645" s="7"/>
      <c r="C645" s="7"/>
      <c r="D645" s="7"/>
    </row>
    <row r="646" spans="1:4" ht="15.75" customHeight="1">
      <c r="A646" s="7"/>
      <c r="B646" s="7"/>
      <c r="C646" s="7"/>
      <c r="D646" s="7"/>
    </row>
    <row r="647" spans="1:4" ht="15.75" customHeight="1">
      <c r="A647" s="7"/>
      <c r="B647" s="7"/>
      <c r="C647" s="7"/>
      <c r="D647" s="7"/>
    </row>
    <row r="648" spans="1:4" ht="15.75" customHeight="1">
      <c r="A648" s="7"/>
      <c r="B648" s="7"/>
      <c r="C648" s="7"/>
      <c r="D648" s="7"/>
    </row>
    <row r="649" spans="1:4" ht="15.75" customHeight="1">
      <c r="A649" s="7"/>
      <c r="B649" s="7"/>
      <c r="C649" s="7"/>
      <c r="D649" s="7"/>
    </row>
    <row r="650" spans="1:4" ht="15.75" customHeight="1">
      <c r="A650" s="7"/>
      <c r="B650" s="7"/>
      <c r="C650" s="7"/>
      <c r="D650" s="7"/>
    </row>
    <row r="651" spans="1:4" ht="15.75" customHeight="1">
      <c r="A651" s="7"/>
      <c r="B651" s="7"/>
      <c r="C651" s="7"/>
      <c r="D651" s="7"/>
    </row>
    <row r="652" spans="1:4" ht="15.75" customHeight="1">
      <c r="A652" s="7"/>
      <c r="B652" s="7"/>
      <c r="C652" s="7"/>
      <c r="D652" s="7"/>
    </row>
    <row r="653" spans="1:4" ht="15.75" customHeight="1">
      <c r="A653" s="7"/>
      <c r="B653" s="7"/>
      <c r="C653" s="7"/>
      <c r="D653" s="7"/>
    </row>
    <row r="654" spans="1:4" ht="15.75" customHeight="1">
      <c r="A654" s="7"/>
      <c r="B654" s="7"/>
      <c r="C654" s="7"/>
      <c r="D654" s="7"/>
    </row>
    <row r="655" spans="1:4" ht="15.75" customHeight="1">
      <c r="A655" s="7"/>
      <c r="B655" s="7"/>
      <c r="C655" s="7"/>
      <c r="D655" s="7"/>
    </row>
    <row r="656" spans="1:4" ht="15.75" customHeight="1">
      <c r="A656" s="7"/>
      <c r="B656" s="7"/>
      <c r="C656" s="7"/>
      <c r="D656" s="7"/>
    </row>
    <row r="657" spans="1:4" ht="15.75" customHeight="1">
      <c r="A657" s="7"/>
      <c r="B657" s="7"/>
      <c r="C657" s="7"/>
      <c r="D657" s="7"/>
    </row>
    <row r="658" spans="1:4" ht="15.75" customHeight="1">
      <c r="A658" s="7"/>
      <c r="B658" s="7"/>
      <c r="C658" s="7"/>
      <c r="D658" s="7"/>
    </row>
    <row r="659" spans="1:4" ht="15.75" customHeight="1">
      <c r="A659" s="7"/>
      <c r="B659" s="7"/>
      <c r="C659" s="7"/>
      <c r="D659" s="7"/>
    </row>
    <row r="660" spans="1:4" ht="15.75" customHeight="1">
      <c r="A660" s="7"/>
      <c r="B660" s="7"/>
      <c r="C660" s="7"/>
      <c r="D660" s="7"/>
    </row>
    <row r="661" spans="1:4" ht="15.75" customHeight="1">
      <c r="A661" s="7"/>
      <c r="B661" s="7"/>
      <c r="C661" s="7"/>
      <c r="D661" s="7"/>
    </row>
    <row r="662" spans="1:4" ht="15.75" customHeight="1">
      <c r="A662" s="7"/>
      <c r="B662" s="7"/>
      <c r="C662" s="7"/>
      <c r="D662" s="7"/>
    </row>
    <row r="663" spans="1:4" ht="15.75" customHeight="1">
      <c r="A663" s="7"/>
      <c r="B663" s="7"/>
      <c r="C663" s="7"/>
      <c r="D663" s="7"/>
    </row>
    <row r="664" spans="1:4" ht="15.75" customHeight="1">
      <c r="A664" s="7"/>
      <c r="B664" s="7"/>
      <c r="C664" s="7"/>
      <c r="D664" s="7"/>
    </row>
    <row r="665" spans="1:4" ht="15.75" customHeight="1">
      <c r="A665" s="7"/>
      <c r="B665" s="7"/>
      <c r="C665" s="7"/>
      <c r="D665" s="7"/>
    </row>
    <row r="666" spans="1:4" ht="15.75" customHeight="1">
      <c r="A666" s="7"/>
      <c r="B666" s="7"/>
      <c r="C666" s="7"/>
      <c r="D666" s="7"/>
    </row>
    <row r="667" spans="1:4" ht="15.75" customHeight="1">
      <c r="A667" s="7"/>
      <c r="B667" s="7"/>
      <c r="C667" s="7"/>
      <c r="D667" s="7"/>
    </row>
    <row r="668" spans="1:4" ht="15.75" customHeight="1">
      <c r="A668" s="7"/>
      <c r="B668" s="7"/>
      <c r="C668" s="7"/>
      <c r="D668" s="7"/>
    </row>
    <row r="669" spans="1:4" ht="15.75" customHeight="1">
      <c r="A669" s="7"/>
      <c r="B669" s="7"/>
      <c r="C669" s="7"/>
      <c r="D669" s="7"/>
    </row>
    <row r="670" spans="1:4" ht="15.75" customHeight="1">
      <c r="A670" s="7"/>
      <c r="B670" s="7"/>
      <c r="C670" s="7"/>
      <c r="D670" s="7"/>
    </row>
    <row r="671" spans="1:4" ht="15.75" customHeight="1">
      <c r="A671" s="7"/>
      <c r="B671" s="7"/>
      <c r="C671" s="7"/>
      <c r="D671" s="7"/>
    </row>
    <row r="672" spans="1:4" ht="15.75" customHeight="1">
      <c r="A672" s="7"/>
      <c r="B672" s="7"/>
      <c r="C672" s="7"/>
      <c r="D672" s="7"/>
    </row>
    <row r="673" spans="1:4" ht="15.75" customHeight="1">
      <c r="A673" s="7"/>
      <c r="B673" s="7"/>
      <c r="C673" s="7"/>
      <c r="D673" s="7"/>
    </row>
    <row r="674" spans="1:4" ht="15.75" customHeight="1">
      <c r="A674" s="7"/>
      <c r="B674" s="7"/>
      <c r="C674" s="7"/>
      <c r="D674" s="7"/>
    </row>
    <row r="675" spans="1:4" ht="15.75" customHeight="1">
      <c r="A675" s="7"/>
      <c r="B675" s="7"/>
      <c r="C675" s="7"/>
      <c r="D675" s="7"/>
    </row>
    <row r="676" spans="1:4" ht="15.75" customHeight="1">
      <c r="A676" s="7"/>
      <c r="B676" s="7"/>
      <c r="C676" s="7"/>
      <c r="D676" s="7"/>
    </row>
    <row r="677" spans="1:4" ht="15.75" customHeight="1">
      <c r="A677" s="7"/>
      <c r="B677" s="7"/>
      <c r="C677" s="7"/>
      <c r="D677" s="7"/>
    </row>
    <row r="678" spans="1:4" ht="15.75" customHeight="1">
      <c r="A678" s="7"/>
      <c r="B678" s="7"/>
      <c r="C678" s="7"/>
      <c r="D678" s="7"/>
    </row>
    <row r="679" spans="1:4" ht="15.75" customHeight="1">
      <c r="A679" s="7"/>
      <c r="B679" s="7"/>
      <c r="C679" s="7"/>
      <c r="D679" s="7"/>
    </row>
    <row r="680" spans="1:4" ht="15.75" customHeight="1">
      <c r="A680" s="7"/>
      <c r="B680" s="7"/>
      <c r="C680" s="7"/>
      <c r="D680" s="7"/>
    </row>
    <row r="681" spans="1:4" ht="15.75" customHeight="1">
      <c r="A681" s="7"/>
      <c r="B681" s="7"/>
      <c r="C681" s="7"/>
      <c r="D681" s="7"/>
    </row>
    <row r="682" spans="1:4" ht="15.75" customHeight="1">
      <c r="A682" s="7"/>
      <c r="B682" s="7"/>
      <c r="C682" s="7"/>
      <c r="D682" s="7"/>
    </row>
    <row r="683" spans="1:4" ht="15.75" customHeight="1">
      <c r="A683" s="7"/>
      <c r="B683" s="7"/>
      <c r="C683" s="7"/>
      <c r="D683" s="7"/>
    </row>
    <row r="684" spans="1:4" ht="15.75" customHeight="1">
      <c r="A684" s="7"/>
      <c r="B684" s="7"/>
      <c r="C684" s="7"/>
      <c r="D684" s="7"/>
    </row>
    <row r="685" spans="1:4" ht="15.75" customHeight="1">
      <c r="A685" s="7"/>
      <c r="B685" s="7"/>
      <c r="C685" s="7"/>
      <c r="D685" s="7"/>
    </row>
    <row r="686" spans="1:4" ht="15.75" customHeight="1">
      <c r="A686" s="7"/>
      <c r="B686" s="7"/>
      <c r="C686" s="7"/>
      <c r="D686" s="7"/>
    </row>
    <row r="687" spans="1:4" ht="15.75" customHeight="1">
      <c r="A687" s="7"/>
      <c r="B687" s="7"/>
      <c r="C687" s="7"/>
      <c r="D687" s="7"/>
    </row>
    <row r="688" spans="1:4" ht="15.75" customHeight="1">
      <c r="A688" s="7"/>
      <c r="B688" s="7"/>
      <c r="C688" s="7"/>
      <c r="D688" s="7"/>
    </row>
    <row r="689" spans="1:4" ht="15.75" customHeight="1">
      <c r="A689" s="7"/>
      <c r="B689" s="7"/>
      <c r="C689" s="7"/>
      <c r="D689" s="7"/>
    </row>
    <row r="690" spans="1:4" ht="15.75" customHeight="1">
      <c r="A690" s="7"/>
      <c r="B690" s="7"/>
      <c r="C690" s="7"/>
      <c r="D690" s="7"/>
    </row>
    <row r="691" spans="1:4" ht="15.75" customHeight="1">
      <c r="A691" s="7"/>
      <c r="B691" s="7"/>
      <c r="C691" s="7"/>
      <c r="D691" s="7"/>
    </row>
    <row r="692" spans="1:4" ht="15.75" customHeight="1">
      <c r="A692" s="7"/>
      <c r="B692" s="7"/>
      <c r="C692" s="7"/>
      <c r="D692" s="7"/>
    </row>
    <row r="693" spans="1:4" ht="15.75" customHeight="1">
      <c r="A693" s="7"/>
      <c r="B693" s="7"/>
      <c r="C693" s="7"/>
      <c r="D693" s="7"/>
    </row>
    <row r="694" spans="1:4" ht="15.75" customHeight="1">
      <c r="A694" s="7"/>
      <c r="B694" s="7"/>
      <c r="C694" s="7"/>
      <c r="D694" s="7"/>
    </row>
    <row r="695" spans="1:4" ht="15.75" customHeight="1">
      <c r="A695" s="7"/>
      <c r="B695" s="7"/>
      <c r="C695" s="7"/>
      <c r="D695" s="7"/>
    </row>
    <row r="696" spans="1:4" ht="15.75" customHeight="1">
      <c r="A696" s="7"/>
      <c r="B696" s="7"/>
      <c r="C696" s="7"/>
      <c r="D696" s="7"/>
    </row>
    <row r="697" spans="1:4" ht="15.75" customHeight="1">
      <c r="A697" s="7"/>
      <c r="B697" s="7"/>
      <c r="C697" s="7"/>
      <c r="D697" s="7"/>
    </row>
    <row r="698" spans="1:4" ht="15.75" customHeight="1">
      <c r="A698" s="7"/>
      <c r="B698" s="7"/>
      <c r="C698" s="7"/>
      <c r="D698" s="7"/>
    </row>
    <row r="699" spans="1:4" ht="15.75" customHeight="1">
      <c r="A699" s="7"/>
      <c r="B699" s="7"/>
      <c r="C699" s="7"/>
      <c r="D699" s="7"/>
    </row>
    <row r="700" spans="1:4" ht="15.75" customHeight="1">
      <c r="A700" s="7"/>
      <c r="B700" s="7"/>
      <c r="C700" s="7"/>
      <c r="D700" s="7"/>
    </row>
    <row r="701" spans="1:4" ht="15.75" customHeight="1">
      <c r="A701" s="7"/>
      <c r="B701" s="7"/>
      <c r="C701" s="7"/>
      <c r="D701" s="7"/>
    </row>
    <row r="702" spans="1:4" ht="15.75" customHeight="1">
      <c r="A702" s="7"/>
      <c r="B702" s="7"/>
      <c r="C702" s="7"/>
      <c r="D702" s="7"/>
    </row>
    <row r="703" spans="1:4" ht="15.75" customHeight="1">
      <c r="A703" s="7"/>
      <c r="B703" s="7"/>
      <c r="C703" s="7"/>
      <c r="D703" s="7"/>
    </row>
    <row r="704" spans="1:4" ht="15.75" customHeight="1">
      <c r="A704" s="7"/>
      <c r="B704" s="7"/>
      <c r="C704" s="7"/>
      <c r="D704" s="7"/>
    </row>
    <row r="705" spans="1:4" ht="15.75" customHeight="1">
      <c r="A705" s="7"/>
      <c r="B705" s="7"/>
      <c r="C705" s="7"/>
      <c r="D705" s="7"/>
    </row>
    <row r="706" spans="1:4" ht="15.75" customHeight="1">
      <c r="A706" s="7"/>
      <c r="B706" s="7"/>
      <c r="C706" s="7"/>
      <c r="D706" s="7"/>
    </row>
    <row r="707" spans="1:4" ht="15.75" customHeight="1">
      <c r="A707" s="7"/>
      <c r="B707" s="7"/>
      <c r="C707" s="7"/>
      <c r="D707" s="7"/>
    </row>
    <row r="708" spans="1:4" ht="15.75" customHeight="1">
      <c r="A708" s="7"/>
      <c r="B708" s="7"/>
      <c r="C708" s="7"/>
      <c r="D708" s="7"/>
    </row>
    <row r="709" spans="1:4" ht="15.75" customHeight="1">
      <c r="A709" s="7"/>
      <c r="B709" s="7"/>
      <c r="C709" s="7"/>
      <c r="D709" s="7"/>
    </row>
    <row r="710" spans="1:4" ht="15.75" customHeight="1">
      <c r="A710" s="7"/>
      <c r="B710" s="7"/>
      <c r="C710" s="7"/>
      <c r="D710" s="7"/>
    </row>
    <row r="711" spans="1:4" ht="15.75" customHeight="1">
      <c r="A711" s="7"/>
      <c r="B711" s="7"/>
      <c r="C711" s="7"/>
      <c r="D711" s="7"/>
    </row>
    <row r="712" spans="1:4" ht="15.75" customHeight="1">
      <c r="A712" s="7"/>
      <c r="B712" s="7"/>
      <c r="C712" s="7"/>
      <c r="D712" s="7"/>
    </row>
    <row r="713" spans="1:4" ht="15.75" customHeight="1">
      <c r="A713" s="7"/>
      <c r="B713" s="7"/>
      <c r="C713" s="7"/>
      <c r="D713" s="7"/>
    </row>
    <row r="714" spans="1:4" ht="15.75" customHeight="1">
      <c r="A714" s="7"/>
      <c r="B714" s="7"/>
      <c r="C714" s="7"/>
      <c r="D714" s="7"/>
    </row>
    <row r="715" spans="1:4" ht="15.75" customHeight="1">
      <c r="A715" s="7"/>
      <c r="B715" s="7"/>
      <c r="C715" s="7"/>
      <c r="D715" s="7"/>
    </row>
    <row r="716" spans="1:4" ht="15.75" customHeight="1">
      <c r="A716" s="7"/>
      <c r="B716" s="7"/>
      <c r="C716" s="7"/>
      <c r="D716" s="7"/>
    </row>
    <row r="717" spans="1:4" ht="15.75" customHeight="1">
      <c r="A717" s="7"/>
      <c r="B717" s="7"/>
      <c r="C717" s="7"/>
      <c r="D717" s="7"/>
    </row>
    <row r="718" spans="1:4" ht="15.75" customHeight="1">
      <c r="A718" s="7"/>
      <c r="B718" s="7"/>
      <c r="C718" s="7"/>
      <c r="D718" s="7"/>
    </row>
    <row r="719" spans="1:4" ht="15.75" customHeight="1">
      <c r="A719" s="7"/>
      <c r="B719" s="7"/>
      <c r="C719" s="7"/>
      <c r="D719" s="7"/>
    </row>
    <row r="720" spans="1:4" ht="15.75" customHeight="1">
      <c r="A720" s="7"/>
      <c r="B720" s="7"/>
      <c r="C720" s="7"/>
      <c r="D720" s="7"/>
    </row>
    <row r="721" spans="1:4" ht="15.75" customHeight="1">
      <c r="A721" s="7"/>
      <c r="B721" s="7"/>
      <c r="C721" s="7"/>
      <c r="D721" s="7"/>
    </row>
    <row r="722" spans="1:4" ht="15.75" customHeight="1">
      <c r="A722" s="7"/>
      <c r="B722" s="7"/>
      <c r="C722" s="7"/>
      <c r="D722" s="7"/>
    </row>
    <row r="723" spans="1:4" ht="15.75" customHeight="1">
      <c r="A723" s="7"/>
      <c r="B723" s="7"/>
      <c r="C723" s="7"/>
      <c r="D723" s="7"/>
    </row>
    <row r="724" spans="1:4" ht="15.75" customHeight="1">
      <c r="A724" s="7"/>
      <c r="B724" s="7"/>
      <c r="C724" s="7"/>
      <c r="D724" s="7"/>
    </row>
    <row r="725" spans="1:4" ht="15.75" customHeight="1">
      <c r="A725" s="7"/>
      <c r="B725" s="7"/>
      <c r="C725" s="7"/>
      <c r="D725" s="7"/>
    </row>
    <row r="726" spans="1:4" ht="15.75" customHeight="1">
      <c r="A726" s="7"/>
      <c r="B726" s="7"/>
      <c r="C726" s="7"/>
      <c r="D726" s="7"/>
    </row>
    <row r="727" spans="1:4" ht="15.75" customHeight="1">
      <c r="A727" s="7"/>
      <c r="B727" s="7"/>
      <c r="C727" s="7"/>
      <c r="D727" s="7"/>
    </row>
    <row r="728" spans="1:4" ht="15.75" customHeight="1">
      <c r="A728" s="7"/>
      <c r="B728" s="7"/>
      <c r="C728" s="7"/>
      <c r="D728" s="7"/>
    </row>
    <row r="729" spans="1:4" ht="15.75" customHeight="1">
      <c r="A729" s="7"/>
      <c r="B729" s="7"/>
      <c r="C729" s="7"/>
      <c r="D729" s="7"/>
    </row>
    <row r="730" spans="1:4" ht="15.75" customHeight="1">
      <c r="A730" s="7"/>
      <c r="B730" s="7"/>
      <c r="C730" s="7"/>
      <c r="D730" s="7"/>
    </row>
    <row r="731" spans="1:4" ht="15.75" customHeight="1">
      <c r="A731" s="7"/>
      <c r="B731" s="7"/>
      <c r="C731" s="7"/>
      <c r="D731" s="7"/>
    </row>
    <row r="732" spans="1:4" ht="15.75" customHeight="1">
      <c r="A732" s="7"/>
      <c r="B732" s="7"/>
      <c r="C732" s="7"/>
      <c r="D732" s="7"/>
    </row>
    <row r="733" spans="1:4" ht="15.75" customHeight="1">
      <c r="A733" s="7"/>
      <c r="B733" s="7"/>
      <c r="C733" s="7"/>
      <c r="D733" s="7"/>
    </row>
    <row r="734" spans="1:4" ht="15.75" customHeight="1">
      <c r="A734" s="7"/>
      <c r="B734" s="7"/>
      <c r="C734" s="7"/>
      <c r="D734" s="7"/>
    </row>
    <row r="735" spans="1:4" ht="15.75" customHeight="1">
      <c r="A735" s="7"/>
      <c r="B735" s="7"/>
      <c r="C735" s="7"/>
      <c r="D735" s="7"/>
    </row>
    <row r="736" spans="1:4" ht="15.75" customHeight="1">
      <c r="A736" s="7"/>
      <c r="B736" s="7"/>
      <c r="C736" s="7"/>
      <c r="D736" s="7"/>
    </row>
    <row r="737" spans="1:4" ht="15.75" customHeight="1">
      <c r="A737" s="7"/>
      <c r="B737" s="7"/>
      <c r="C737" s="7"/>
      <c r="D737" s="7"/>
    </row>
    <row r="738" spans="1:4" ht="15.75" customHeight="1">
      <c r="A738" s="7"/>
      <c r="B738" s="7"/>
      <c r="C738" s="7"/>
      <c r="D738" s="7"/>
    </row>
    <row r="739" spans="1:4" ht="15.75" customHeight="1">
      <c r="A739" s="7"/>
      <c r="B739" s="7"/>
      <c r="C739" s="7"/>
      <c r="D739" s="7"/>
    </row>
    <row r="740" spans="1:4" ht="15.75" customHeight="1">
      <c r="A740" s="7"/>
      <c r="B740" s="7"/>
      <c r="C740" s="7"/>
      <c r="D740" s="7"/>
    </row>
    <row r="741" spans="1:4" ht="15.75" customHeight="1">
      <c r="A741" s="7"/>
      <c r="B741" s="7"/>
      <c r="C741" s="7"/>
      <c r="D741" s="7"/>
    </row>
    <row r="742" spans="1:4" ht="15.75" customHeight="1">
      <c r="A742" s="7"/>
      <c r="B742" s="7"/>
      <c r="C742" s="7"/>
      <c r="D742" s="7"/>
    </row>
    <row r="743" spans="1:4" ht="15.75" customHeight="1">
      <c r="A743" s="7"/>
      <c r="B743" s="7"/>
      <c r="C743" s="7"/>
      <c r="D743" s="7"/>
    </row>
    <row r="744" spans="1:4" ht="15.75" customHeight="1">
      <c r="A744" s="7"/>
      <c r="B744" s="7"/>
      <c r="C744" s="7"/>
      <c r="D744" s="7"/>
    </row>
    <row r="745" spans="1:4" ht="15.75" customHeight="1">
      <c r="A745" s="7"/>
      <c r="B745" s="7"/>
      <c r="C745" s="7"/>
      <c r="D745" s="7"/>
    </row>
    <row r="746" spans="1:4" ht="15.75" customHeight="1">
      <c r="A746" s="7"/>
      <c r="B746" s="7"/>
      <c r="C746" s="7"/>
      <c r="D746" s="7"/>
    </row>
    <row r="747" spans="1:4" ht="15.75" customHeight="1">
      <c r="A747" s="7"/>
      <c r="B747" s="7"/>
      <c r="C747" s="7"/>
      <c r="D747" s="7"/>
    </row>
    <row r="748" spans="1:4" ht="15.75" customHeight="1">
      <c r="A748" s="7"/>
      <c r="B748" s="7"/>
      <c r="C748" s="7"/>
      <c r="D748" s="7"/>
    </row>
    <row r="749" spans="1:4" ht="15.75" customHeight="1">
      <c r="A749" s="7"/>
      <c r="B749" s="7"/>
      <c r="C749" s="7"/>
      <c r="D749" s="7"/>
    </row>
    <row r="750" spans="1:4" ht="15.75" customHeight="1">
      <c r="A750" s="7"/>
      <c r="B750" s="7"/>
      <c r="C750" s="7"/>
      <c r="D750" s="7"/>
    </row>
    <row r="751" spans="1:4" ht="15.75" customHeight="1">
      <c r="A751" s="7"/>
      <c r="B751" s="7"/>
      <c r="C751" s="7"/>
      <c r="D751" s="7"/>
    </row>
    <row r="752" spans="1:4" ht="15.75" customHeight="1">
      <c r="A752" s="7"/>
      <c r="B752" s="7"/>
      <c r="C752" s="7"/>
      <c r="D752" s="7"/>
    </row>
    <row r="753" spans="1:4" ht="15.75" customHeight="1">
      <c r="A753" s="7"/>
      <c r="B753" s="7"/>
      <c r="C753" s="7"/>
      <c r="D753" s="7"/>
    </row>
    <row r="754" spans="1:4" ht="15.75" customHeight="1">
      <c r="A754" s="7"/>
      <c r="B754" s="7"/>
      <c r="C754" s="7"/>
      <c r="D754" s="7"/>
    </row>
    <row r="755" spans="1:4" ht="15.75" customHeight="1">
      <c r="A755" s="7"/>
      <c r="B755" s="7"/>
      <c r="C755" s="7"/>
      <c r="D755" s="7"/>
    </row>
    <row r="756" spans="1:4" ht="15.75" customHeight="1">
      <c r="A756" s="7"/>
      <c r="B756" s="7"/>
      <c r="C756" s="7"/>
      <c r="D756" s="7"/>
    </row>
    <row r="757" spans="1:4" ht="15.75" customHeight="1">
      <c r="A757" s="7"/>
      <c r="B757" s="7"/>
      <c r="C757" s="7"/>
      <c r="D757" s="7"/>
    </row>
    <row r="758" spans="1:4" ht="15.75" customHeight="1">
      <c r="A758" s="7"/>
      <c r="B758" s="7"/>
      <c r="C758" s="7"/>
      <c r="D758" s="7"/>
    </row>
    <row r="759" spans="1:4" ht="15.75" customHeight="1">
      <c r="A759" s="7"/>
      <c r="B759" s="7"/>
      <c r="C759" s="7"/>
      <c r="D759" s="7"/>
    </row>
    <row r="760" spans="1:4" ht="15.75" customHeight="1">
      <c r="A760" s="7"/>
      <c r="B760" s="7"/>
      <c r="C760" s="7"/>
      <c r="D760" s="7"/>
    </row>
    <row r="761" spans="1:4" ht="15.75" customHeight="1">
      <c r="A761" s="7"/>
      <c r="B761" s="7"/>
      <c r="C761" s="7"/>
      <c r="D761" s="7"/>
    </row>
    <row r="762" spans="1:4" ht="15.75" customHeight="1">
      <c r="A762" s="7"/>
      <c r="B762" s="7"/>
      <c r="C762" s="7"/>
      <c r="D762" s="7"/>
    </row>
    <row r="763" spans="1:4" ht="15.75" customHeight="1">
      <c r="A763" s="7"/>
      <c r="B763" s="7"/>
      <c r="C763" s="7"/>
      <c r="D763" s="7"/>
    </row>
    <row r="764" spans="1:4" ht="15.75" customHeight="1">
      <c r="A764" s="7"/>
      <c r="B764" s="7"/>
      <c r="C764" s="7"/>
      <c r="D764" s="7"/>
    </row>
    <row r="765" spans="1:4" ht="15.75" customHeight="1">
      <c r="A765" s="7"/>
      <c r="B765" s="7"/>
      <c r="C765" s="7"/>
      <c r="D765" s="7"/>
    </row>
    <row r="766" spans="1:4" ht="15.75" customHeight="1">
      <c r="A766" s="7"/>
      <c r="B766" s="7"/>
      <c r="C766" s="7"/>
      <c r="D766" s="7"/>
    </row>
    <row r="767" spans="1:4" ht="15.75" customHeight="1">
      <c r="A767" s="7"/>
      <c r="B767" s="7"/>
      <c r="C767" s="7"/>
      <c r="D767" s="7"/>
    </row>
    <row r="768" spans="1:4" ht="15.75" customHeight="1">
      <c r="A768" s="7"/>
      <c r="B768" s="7"/>
      <c r="C768" s="7"/>
      <c r="D768" s="7"/>
    </row>
    <row r="769" spans="1:4" ht="15.75" customHeight="1">
      <c r="A769" s="7"/>
      <c r="B769" s="7"/>
      <c r="C769" s="7"/>
      <c r="D769" s="7"/>
    </row>
    <row r="770" spans="1:4" ht="15.75" customHeight="1">
      <c r="A770" s="7"/>
      <c r="B770" s="7"/>
      <c r="C770" s="7"/>
      <c r="D770" s="7"/>
    </row>
    <row r="771" spans="1:4" ht="15.75" customHeight="1">
      <c r="A771" s="7"/>
      <c r="B771" s="7"/>
      <c r="C771" s="7"/>
      <c r="D771" s="7"/>
    </row>
    <row r="772" spans="1:4" ht="15.75" customHeight="1">
      <c r="A772" s="7"/>
      <c r="B772" s="7"/>
      <c r="C772" s="7"/>
      <c r="D772" s="7"/>
    </row>
    <row r="773" spans="1:4" ht="15.75" customHeight="1">
      <c r="A773" s="7"/>
      <c r="B773" s="7"/>
      <c r="C773" s="7"/>
      <c r="D773" s="7"/>
    </row>
    <row r="774" spans="1:4" ht="15.75" customHeight="1">
      <c r="A774" s="7"/>
      <c r="B774" s="7"/>
      <c r="C774" s="7"/>
      <c r="D774" s="7"/>
    </row>
    <row r="775" spans="1:4" ht="15.75" customHeight="1">
      <c r="A775" s="7"/>
      <c r="B775" s="7"/>
      <c r="C775" s="7"/>
      <c r="D775" s="7"/>
    </row>
    <row r="776" spans="1:4" ht="15.75" customHeight="1">
      <c r="A776" s="7"/>
      <c r="B776" s="7"/>
      <c r="C776" s="7"/>
      <c r="D776" s="7"/>
    </row>
    <row r="777" spans="1:4" ht="15.75" customHeight="1">
      <c r="A777" s="7"/>
      <c r="B777" s="7"/>
      <c r="C777" s="7"/>
      <c r="D777" s="7"/>
    </row>
    <row r="778" spans="1:4" ht="15.75" customHeight="1">
      <c r="A778" s="7"/>
      <c r="B778" s="7"/>
      <c r="C778" s="7"/>
      <c r="D778" s="7"/>
    </row>
    <row r="779" spans="1:4" ht="15.75" customHeight="1">
      <c r="A779" s="7"/>
      <c r="B779" s="7"/>
      <c r="C779" s="7"/>
      <c r="D779" s="7"/>
    </row>
    <row r="780" spans="1:4" ht="15.75" customHeight="1">
      <c r="A780" s="7"/>
      <c r="B780" s="7"/>
      <c r="C780" s="7"/>
      <c r="D780" s="7"/>
    </row>
    <row r="781" spans="1:4" ht="15.75" customHeight="1">
      <c r="A781" s="7"/>
      <c r="B781" s="7"/>
      <c r="C781" s="7"/>
      <c r="D781" s="7"/>
    </row>
    <row r="782" spans="1:4" ht="15.75" customHeight="1">
      <c r="A782" s="7"/>
      <c r="B782" s="7"/>
      <c r="C782" s="7"/>
      <c r="D782" s="7"/>
    </row>
    <row r="783" spans="1:4" ht="15.75" customHeight="1">
      <c r="A783" s="7"/>
      <c r="B783" s="7"/>
      <c r="C783" s="7"/>
      <c r="D783" s="7"/>
    </row>
    <row r="784" spans="1:4" ht="15.75" customHeight="1">
      <c r="A784" s="7"/>
      <c r="B784" s="7"/>
      <c r="C784" s="7"/>
      <c r="D784" s="7"/>
    </row>
    <row r="785" spans="1:4" ht="15.75" customHeight="1">
      <c r="A785" s="7"/>
      <c r="B785" s="7"/>
      <c r="C785" s="7"/>
      <c r="D785" s="7"/>
    </row>
    <row r="786" spans="1:4" ht="15.75" customHeight="1">
      <c r="A786" s="7"/>
      <c r="B786" s="7"/>
      <c r="C786" s="7"/>
      <c r="D786" s="7"/>
    </row>
    <row r="787" spans="1:4" ht="15.75" customHeight="1">
      <c r="A787" s="7"/>
      <c r="B787" s="7"/>
      <c r="C787" s="7"/>
      <c r="D787" s="7"/>
    </row>
    <row r="788" spans="1:4" ht="15.75" customHeight="1">
      <c r="A788" s="7"/>
      <c r="B788" s="7"/>
      <c r="C788" s="7"/>
      <c r="D788" s="7"/>
    </row>
    <row r="789" spans="1:4" ht="15.75" customHeight="1">
      <c r="A789" s="7"/>
      <c r="B789" s="7"/>
      <c r="C789" s="7"/>
      <c r="D789" s="7"/>
    </row>
    <row r="790" spans="1:4" ht="15.75" customHeight="1">
      <c r="A790" s="7"/>
      <c r="B790" s="7"/>
      <c r="C790" s="7"/>
      <c r="D790" s="7"/>
    </row>
    <row r="791" spans="1:4" ht="15.75" customHeight="1">
      <c r="A791" s="7"/>
      <c r="B791" s="7"/>
      <c r="C791" s="7"/>
      <c r="D791" s="7"/>
    </row>
    <row r="792" spans="1:4" ht="15.75" customHeight="1">
      <c r="A792" s="7"/>
      <c r="B792" s="7"/>
      <c r="C792" s="7"/>
      <c r="D792" s="7"/>
    </row>
    <row r="793" spans="1:4" ht="15.75" customHeight="1">
      <c r="A793" s="7"/>
      <c r="B793" s="7"/>
      <c r="C793" s="7"/>
      <c r="D793" s="7"/>
    </row>
    <row r="794" spans="1:4" ht="15.75" customHeight="1">
      <c r="A794" s="7"/>
      <c r="B794" s="7"/>
      <c r="C794" s="7"/>
      <c r="D794" s="7"/>
    </row>
    <row r="795" spans="1:4" ht="15.75" customHeight="1">
      <c r="A795" s="7"/>
      <c r="B795" s="7"/>
      <c r="C795" s="7"/>
      <c r="D795" s="7"/>
    </row>
    <row r="796" spans="1:4" ht="15.75" customHeight="1">
      <c r="A796" s="7"/>
      <c r="B796" s="7"/>
      <c r="C796" s="7"/>
      <c r="D796" s="7"/>
    </row>
    <row r="797" spans="1:4" ht="15.75" customHeight="1">
      <c r="A797" s="7"/>
      <c r="B797" s="7"/>
      <c r="C797" s="7"/>
      <c r="D797" s="7"/>
    </row>
    <row r="798" spans="1:4" ht="15.75" customHeight="1">
      <c r="A798" s="7"/>
      <c r="B798" s="7"/>
      <c r="C798" s="7"/>
      <c r="D798" s="7"/>
    </row>
    <row r="799" spans="1:4" ht="15.75" customHeight="1">
      <c r="A799" s="7"/>
      <c r="B799" s="7"/>
      <c r="C799" s="7"/>
      <c r="D799" s="7"/>
    </row>
    <row r="800" spans="1:4" ht="15.75" customHeight="1">
      <c r="A800" s="7"/>
      <c r="B800" s="7"/>
      <c r="C800" s="7"/>
      <c r="D800" s="7"/>
    </row>
    <row r="801" spans="1:4" ht="15.75" customHeight="1">
      <c r="A801" s="7"/>
      <c r="B801" s="7"/>
      <c r="C801" s="7"/>
      <c r="D801" s="7"/>
    </row>
    <row r="802" spans="1:4" ht="15.75" customHeight="1">
      <c r="A802" s="7"/>
      <c r="B802" s="7"/>
      <c r="C802" s="7"/>
      <c r="D802" s="7"/>
    </row>
    <row r="803" spans="1:4" ht="15.75" customHeight="1">
      <c r="A803" s="7"/>
      <c r="B803" s="7"/>
      <c r="C803" s="7"/>
      <c r="D803" s="7"/>
    </row>
    <row r="804" spans="1:4" ht="15.75" customHeight="1">
      <c r="A804" s="7"/>
      <c r="B804" s="7"/>
      <c r="C804" s="7"/>
      <c r="D804" s="7"/>
    </row>
    <row r="805" spans="1:4" ht="15.75" customHeight="1">
      <c r="A805" s="7"/>
      <c r="B805" s="7"/>
      <c r="C805" s="7"/>
      <c r="D805" s="7"/>
    </row>
    <row r="806" spans="1:4" ht="15.75" customHeight="1">
      <c r="A806" s="7"/>
      <c r="B806" s="7"/>
      <c r="C806" s="7"/>
      <c r="D806" s="7"/>
    </row>
    <row r="807" spans="1:4" ht="15.75" customHeight="1">
      <c r="A807" s="7"/>
      <c r="B807" s="7"/>
      <c r="C807" s="7"/>
      <c r="D807" s="7"/>
    </row>
    <row r="808" spans="1:4" ht="15.75" customHeight="1">
      <c r="A808" s="7"/>
      <c r="B808" s="7"/>
      <c r="C808" s="7"/>
      <c r="D808" s="7"/>
    </row>
    <row r="809" spans="1:4" ht="15.75" customHeight="1">
      <c r="A809" s="7"/>
      <c r="B809" s="7"/>
      <c r="C809" s="7"/>
      <c r="D809" s="7"/>
    </row>
    <row r="810" spans="1:4" ht="15.75" customHeight="1">
      <c r="A810" s="7"/>
      <c r="B810" s="7"/>
      <c r="C810" s="7"/>
      <c r="D810" s="7"/>
    </row>
    <row r="811" spans="1:4" ht="15.75" customHeight="1">
      <c r="A811" s="7"/>
      <c r="B811" s="7"/>
      <c r="C811" s="7"/>
      <c r="D811" s="7"/>
    </row>
    <row r="812" spans="1:4" ht="15.75" customHeight="1">
      <c r="A812" s="7"/>
      <c r="B812" s="7"/>
      <c r="C812" s="7"/>
      <c r="D812" s="7"/>
    </row>
    <row r="813" spans="1:4" ht="15.75" customHeight="1">
      <c r="A813" s="7"/>
      <c r="B813" s="7"/>
      <c r="C813" s="7"/>
      <c r="D813" s="7"/>
    </row>
    <row r="814" spans="1:4" ht="15.75" customHeight="1">
      <c r="A814" s="7"/>
      <c r="B814" s="7"/>
      <c r="C814" s="7"/>
      <c r="D814" s="7"/>
    </row>
    <row r="815" spans="1:4" ht="15.75" customHeight="1">
      <c r="A815" s="7"/>
      <c r="B815" s="7"/>
      <c r="C815" s="7"/>
      <c r="D815" s="7"/>
    </row>
    <row r="816" spans="1:4" ht="15.75" customHeight="1">
      <c r="A816" s="7"/>
      <c r="B816" s="7"/>
      <c r="C816" s="7"/>
      <c r="D816" s="7"/>
    </row>
    <row r="817" spans="1:4" ht="15.75" customHeight="1">
      <c r="A817" s="7"/>
      <c r="B817" s="7"/>
      <c r="C817" s="7"/>
      <c r="D817" s="7"/>
    </row>
    <row r="818" spans="1:4" ht="15.75" customHeight="1">
      <c r="A818" s="7"/>
      <c r="B818" s="7"/>
      <c r="C818" s="7"/>
      <c r="D818" s="7"/>
    </row>
    <row r="819" spans="1:4" ht="15.75" customHeight="1">
      <c r="A819" s="7"/>
      <c r="B819" s="7"/>
      <c r="C819" s="7"/>
      <c r="D819" s="7"/>
    </row>
    <row r="820" spans="1:4" ht="15.75" customHeight="1">
      <c r="A820" s="7"/>
      <c r="B820" s="7"/>
      <c r="C820" s="7"/>
      <c r="D820" s="7"/>
    </row>
    <row r="821" spans="1:4" ht="15.75" customHeight="1">
      <c r="A821" s="7"/>
      <c r="B821" s="7"/>
      <c r="C821" s="7"/>
      <c r="D821" s="7"/>
    </row>
    <row r="822" spans="1:4" ht="15.75" customHeight="1">
      <c r="A822" s="7"/>
      <c r="B822" s="7"/>
      <c r="C822" s="7"/>
      <c r="D822" s="7"/>
    </row>
    <row r="823" spans="1:4" ht="15.75" customHeight="1">
      <c r="A823" s="7"/>
      <c r="B823" s="7"/>
      <c r="C823" s="7"/>
      <c r="D823" s="7"/>
    </row>
    <row r="824" spans="1:4" ht="15.75" customHeight="1">
      <c r="A824" s="7"/>
      <c r="B824" s="7"/>
      <c r="C824" s="7"/>
      <c r="D824" s="7"/>
    </row>
    <row r="825" spans="1:4" ht="15.75" customHeight="1">
      <c r="A825" s="7"/>
      <c r="B825" s="7"/>
      <c r="C825" s="7"/>
      <c r="D825" s="7"/>
    </row>
    <row r="826" spans="1:4" ht="15.75" customHeight="1">
      <c r="A826" s="7"/>
      <c r="B826" s="7"/>
      <c r="C826" s="7"/>
      <c r="D826" s="7"/>
    </row>
    <row r="827" spans="1:4" ht="15.75" customHeight="1">
      <c r="A827" s="7"/>
      <c r="B827" s="7"/>
      <c r="C827" s="7"/>
      <c r="D827" s="7"/>
    </row>
    <row r="828" spans="1:4" ht="15.75" customHeight="1">
      <c r="A828" s="7"/>
      <c r="B828" s="7"/>
      <c r="C828" s="7"/>
      <c r="D828" s="7"/>
    </row>
    <row r="829" spans="1:4" ht="15.75" customHeight="1">
      <c r="A829" s="7"/>
      <c r="B829" s="7"/>
      <c r="C829" s="7"/>
      <c r="D829" s="7"/>
    </row>
    <row r="830" spans="1:4" ht="15.75" customHeight="1">
      <c r="A830" s="7"/>
      <c r="B830" s="7"/>
      <c r="C830" s="7"/>
      <c r="D830" s="7"/>
    </row>
    <row r="831" spans="1:4" ht="15.75" customHeight="1">
      <c r="A831" s="7"/>
      <c r="B831" s="7"/>
      <c r="C831" s="7"/>
      <c r="D831" s="7"/>
    </row>
    <row r="832" spans="1:4" ht="15.75" customHeight="1">
      <c r="A832" s="7"/>
      <c r="B832" s="7"/>
      <c r="C832" s="7"/>
      <c r="D832" s="7"/>
    </row>
    <row r="833" spans="1:4" ht="15.75" customHeight="1">
      <c r="A833" s="7"/>
      <c r="B833" s="7"/>
      <c r="C833" s="7"/>
      <c r="D833" s="7"/>
    </row>
    <row r="834" spans="1:4" ht="15.75" customHeight="1">
      <c r="A834" s="7"/>
      <c r="B834" s="7"/>
      <c r="C834" s="7"/>
      <c r="D834" s="7"/>
    </row>
    <row r="835" spans="1:4" ht="15.75" customHeight="1">
      <c r="A835" s="7"/>
      <c r="B835" s="7"/>
      <c r="C835" s="7"/>
      <c r="D835" s="7"/>
    </row>
    <row r="836" spans="1:4" ht="15.75" customHeight="1">
      <c r="A836" s="7"/>
      <c r="B836" s="7"/>
      <c r="C836" s="7"/>
      <c r="D836" s="7"/>
    </row>
    <row r="837" spans="1:4" ht="15.75" customHeight="1">
      <c r="A837" s="7"/>
      <c r="B837" s="7"/>
      <c r="C837" s="7"/>
      <c r="D837" s="7"/>
    </row>
    <row r="838" spans="1:4" ht="15.75" customHeight="1">
      <c r="A838" s="7"/>
      <c r="B838" s="7"/>
      <c r="C838" s="7"/>
      <c r="D838" s="7"/>
    </row>
    <row r="839" spans="1:4" ht="15.75" customHeight="1">
      <c r="A839" s="7"/>
      <c r="B839" s="7"/>
      <c r="C839" s="7"/>
      <c r="D839" s="7"/>
    </row>
    <row r="840" spans="1:4" ht="15.75" customHeight="1">
      <c r="A840" s="7"/>
      <c r="B840" s="7"/>
      <c r="C840" s="7"/>
      <c r="D840" s="7"/>
    </row>
    <row r="841" spans="1:4" ht="15.75" customHeight="1">
      <c r="A841" s="7"/>
      <c r="B841" s="7"/>
      <c r="C841" s="7"/>
      <c r="D841" s="7"/>
    </row>
    <row r="842" spans="1:4" ht="15.75" customHeight="1">
      <c r="A842" s="7"/>
      <c r="B842" s="7"/>
      <c r="C842" s="7"/>
      <c r="D842" s="7"/>
    </row>
    <row r="843" spans="1:4" ht="15.75" customHeight="1">
      <c r="A843" s="7"/>
      <c r="B843" s="7"/>
      <c r="C843" s="7"/>
      <c r="D843" s="7"/>
    </row>
    <row r="844" spans="1:4" ht="15.75" customHeight="1">
      <c r="A844" s="7"/>
      <c r="B844" s="7"/>
      <c r="C844" s="7"/>
      <c r="D844" s="7"/>
    </row>
    <row r="845" spans="1:4" ht="15.75" customHeight="1">
      <c r="A845" s="7"/>
      <c r="B845" s="7"/>
      <c r="C845" s="7"/>
      <c r="D845" s="7"/>
    </row>
    <row r="846" spans="1:4" ht="15.75" customHeight="1">
      <c r="A846" s="7"/>
      <c r="B846" s="7"/>
      <c r="C846" s="7"/>
      <c r="D846" s="7"/>
    </row>
    <row r="847" spans="1:4" ht="15.75" customHeight="1">
      <c r="A847" s="7"/>
      <c r="B847" s="7"/>
      <c r="C847" s="7"/>
      <c r="D847" s="7"/>
    </row>
    <row r="848" spans="1:4" ht="15.75" customHeight="1">
      <c r="A848" s="7"/>
      <c r="B848" s="7"/>
      <c r="C848" s="7"/>
      <c r="D848" s="7"/>
    </row>
    <row r="849" spans="1:4" ht="15.75" customHeight="1">
      <c r="A849" s="7"/>
      <c r="B849" s="7"/>
      <c r="C849" s="7"/>
      <c r="D849" s="7"/>
    </row>
    <row r="850" spans="1:4" ht="15.75" customHeight="1">
      <c r="A850" s="7"/>
      <c r="B850" s="7"/>
      <c r="C850" s="7"/>
      <c r="D850" s="7"/>
    </row>
    <row r="851" spans="1:4" ht="15.75" customHeight="1">
      <c r="A851" s="7"/>
      <c r="B851" s="7"/>
      <c r="C851" s="7"/>
      <c r="D851" s="7"/>
    </row>
    <row r="852" spans="1:4" ht="15.75" customHeight="1">
      <c r="A852" s="7"/>
      <c r="B852" s="7"/>
      <c r="C852" s="7"/>
      <c r="D852" s="7"/>
    </row>
    <row r="853" spans="1:4" ht="15.75" customHeight="1">
      <c r="A853" s="7"/>
      <c r="B853" s="7"/>
      <c r="C853" s="7"/>
      <c r="D853" s="7"/>
    </row>
    <row r="854" spans="1:4" ht="15.75" customHeight="1">
      <c r="A854" s="7"/>
      <c r="B854" s="7"/>
      <c r="C854" s="7"/>
      <c r="D854" s="7"/>
    </row>
    <row r="855" spans="1:4" ht="15.75" customHeight="1">
      <c r="A855" s="7"/>
      <c r="B855" s="7"/>
      <c r="C855" s="7"/>
      <c r="D855" s="7"/>
    </row>
    <row r="856" spans="1:4" ht="15.75" customHeight="1">
      <c r="A856" s="7"/>
      <c r="B856" s="7"/>
      <c r="C856" s="7"/>
      <c r="D856" s="7"/>
    </row>
    <row r="857" spans="1:4" ht="15.75" customHeight="1">
      <c r="A857" s="7"/>
      <c r="B857" s="7"/>
      <c r="C857" s="7"/>
      <c r="D857" s="7"/>
    </row>
    <row r="858" spans="1:4" ht="15.75" customHeight="1">
      <c r="A858" s="7"/>
      <c r="B858" s="7"/>
      <c r="C858" s="7"/>
      <c r="D858" s="7"/>
    </row>
    <row r="859" spans="1:4" ht="15.75" customHeight="1">
      <c r="A859" s="7"/>
      <c r="B859" s="7"/>
      <c r="C859" s="7"/>
      <c r="D859" s="7"/>
    </row>
    <row r="860" spans="1:4" ht="15.75" customHeight="1">
      <c r="A860" s="7"/>
      <c r="B860" s="7"/>
      <c r="C860" s="7"/>
      <c r="D860" s="7"/>
    </row>
    <row r="861" spans="1:4" ht="15.75" customHeight="1">
      <c r="A861" s="7"/>
      <c r="B861" s="7"/>
      <c r="C861" s="7"/>
      <c r="D861" s="7"/>
    </row>
    <row r="862" spans="1:4" ht="15.75" customHeight="1">
      <c r="A862" s="7"/>
      <c r="B862" s="7"/>
      <c r="C862" s="7"/>
      <c r="D862" s="7"/>
    </row>
    <row r="863" spans="1:4" ht="15.75" customHeight="1">
      <c r="A863" s="7"/>
      <c r="B863" s="7"/>
      <c r="C863" s="7"/>
      <c r="D863" s="7"/>
    </row>
    <row r="864" spans="1:4" ht="15.75" customHeight="1">
      <c r="A864" s="7"/>
      <c r="B864" s="7"/>
      <c r="C864" s="7"/>
      <c r="D864" s="7"/>
    </row>
    <row r="865" spans="1:4" ht="15.75" customHeight="1">
      <c r="A865" s="7"/>
      <c r="B865" s="7"/>
      <c r="C865" s="7"/>
      <c r="D865" s="7"/>
    </row>
    <row r="866" spans="1:4" ht="15.75" customHeight="1">
      <c r="A866" s="7"/>
      <c r="B866" s="7"/>
      <c r="C866" s="7"/>
      <c r="D866" s="7"/>
    </row>
    <row r="867" spans="1:4" ht="15.75" customHeight="1">
      <c r="A867" s="7"/>
      <c r="B867" s="7"/>
      <c r="C867" s="7"/>
      <c r="D867" s="7"/>
    </row>
    <row r="868" spans="1:4" ht="15.75" customHeight="1">
      <c r="A868" s="7"/>
      <c r="B868" s="7"/>
      <c r="C868" s="7"/>
      <c r="D868" s="7"/>
    </row>
    <row r="869" spans="1:4" ht="15.75" customHeight="1">
      <c r="A869" s="7"/>
      <c r="B869" s="7"/>
      <c r="C869" s="7"/>
      <c r="D869" s="7"/>
    </row>
    <row r="870" spans="1:4" ht="15.75" customHeight="1">
      <c r="A870" s="7"/>
      <c r="B870" s="7"/>
      <c r="C870" s="7"/>
      <c r="D870" s="7"/>
    </row>
    <row r="871" spans="1:4" ht="15.75" customHeight="1">
      <c r="A871" s="7"/>
      <c r="B871" s="7"/>
      <c r="C871" s="7"/>
      <c r="D871" s="7"/>
    </row>
    <row r="872" spans="1:4" ht="15.75" customHeight="1">
      <c r="A872" s="7"/>
      <c r="B872" s="7"/>
      <c r="C872" s="7"/>
      <c r="D872" s="7"/>
    </row>
    <row r="873" spans="1:4" ht="15.75" customHeight="1">
      <c r="A873" s="7"/>
      <c r="B873" s="7"/>
      <c r="C873" s="7"/>
      <c r="D873" s="7"/>
    </row>
    <row r="874" spans="1:4" ht="15.75" customHeight="1">
      <c r="A874" s="7"/>
      <c r="B874" s="7"/>
      <c r="C874" s="7"/>
      <c r="D874" s="7"/>
    </row>
    <row r="875" spans="1:4" ht="15.75" customHeight="1">
      <c r="A875" s="7"/>
      <c r="B875" s="7"/>
      <c r="C875" s="7"/>
      <c r="D875" s="7"/>
    </row>
    <row r="876" spans="1:4" ht="15.75" customHeight="1">
      <c r="A876" s="7"/>
      <c r="B876" s="7"/>
      <c r="C876" s="7"/>
      <c r="D876" s="7"/>
    </row>
    <row r="877" spans="1:4" ht="15.75" customHeight="1">
      <c r="A877" s="7"/>
      <c r="B877" s="7"/>
      <c r="C877" s="7"/>
      <c r="D877" s="7"/>
    </row>
    <row r="878" spans="1:4" ht="15.75" customHeight="1">
      <c r="A878" s="7"/>
      <c r="B878" s="7"/>
      <c r="C878" s="7"/>
      <c r="D878" s="7"/>
    </row>
    <row r="879" spans="1:4" ht="15.75" customHeight="1">
      <c r="A879" s="7"/>
      <c r="B879" s="7"/>
      <c r="C879" s="7"/>
      <c r="D879" s="7"/>
    </row>
    <row r="880" spans="1:4" ht="15.75" customHeight="1">
      <c r="A880" s="7"/>
      <c r="B880" s="7"/>
      <c r="C880" s="7"/>
      <c r="D880" s="7"/>
    </row>
    <row r="881" spans="1:4" ht="15.75" customHeight="1">
      <c r="A881" s="7"/>
      <c r="B881" s="7"/>
      <c r="C881" s="7"/>
      <c r="D881" s="7"/>
    </row>
    <row r="882" spans="1:4" ht="15.75" customHeight="1">
      <c r="A882" s="7"/>
      <c r="B882" s="7"/>
      <c r="C882" s="7"/>
      <c r="D882" s="7"/>
    </row>
    <row r="883" spans="1:4" ht="15.75" customHeight="1">
      <c r="A883" s="7"/>
      <c r="B883" s="7"/>
      <c r="C883" s="7"/>
      <c r="D883" s="7"/>
    </row>
    <row r="884" spans="1:4" ht="15.75" customHeight="1">
      <c r="A884" s="7"/>
      <c r="B884" s="7"/>
      <c r="C884" s="7"/>
      <c r="D884" s="7"/>
    </row>
    <row r="885" spans="1:4" ht="15.75" customHeight="1">
      <c r="A885" s="7"/>
      <c r="B885" s="7"/>
      <c r="C885" s="7"/>
      <c r="D885" s="7"/>
    </row>
    <row r="886" spans="1:4" ht="15.75" customHeight="1">
      <c r="A886" s="7"/>
      <c r="B886" s="7"/>
      <c r="C886" s="7"/>
      <c r="D886" s="7"/>
    </row>
    <row r="887" spans="1:4" ht="15.75" customHeight="1">
      <c r="A887" s="7"/>
      <c r="B887" s="7"/>
      <c r="C887" s="7"/>
      <c r="D887" s="7"/>
    </row>
    <row r="888" spans="1:4" ht="15.75" customHeight="1">
      <c r="A888" s="7"/>
      <c r="B888" s="7"/>
      <c r="C888" s="7"/>
      <c r="D888" s="7"/>
    </row>
    <row r="889" spans="1:4" ht="15.75" customHeight="1">
      <c r="A889" s="7"/>
      <c r="B889" s="7"/>
      <c r="C889" s="7"/>
      <c r="D889" s="7"/>
    </row>
    <row r="890" spans="1:4" ht="15.75" customHeight="1">
      <c r="A890" s="7"/>
      <c r="B890" s="7"/>
      <c r="C890" s="7"/>
      <c r="D890" s="7"/>
    </row>
    <row r="891" spans="1:4" ht="15.75" customHeight="1">
      <c r="A891" s="7"/>
      <c r="B891" s="7"/>
      <c r="C891" s="7"/>
      <c r="D891" s="7"/>
    </row>
    <row r="892" spans="1:4" ht="15.75" customHeight="1">
      <c r="A892" s="7"/>
      <c r="B892" s="7"/>
      <c r="C892" s="7"/>
      <c r="D892" s="7"/>
    </row>
    <row r="893" spans="1:4" ht="15.75" customHeight="1">
      <c r="A893" s="7"/>
      <c r="B893" s="7"/>
      <c r="C893" s="7"/>
      <c r="D893" s="7"/>
    </row>
    <row r="894" spans="1:4" ht="15.75" customHeight="1">
      <c r="A894" s="7"/>
      <c r="B894" s="7"/>
      <c r="C894" s="7"/>
      <c r="D894" s="7"/>
    </row>
    <row r="895" spans="1:4" ht="15.75" customHeight="1">
      <c r="A895" s="7"/>
      <c r="B895" s="7"/>
      <c r="C895" s="7"/>
      <c r="D895" s="7"/>
    </row>
    <row r="896" spans="1:4" ht="15.75" customHeight="1">
      <c r="A896" s="7"/>
      <c r="B896" s="7"/>
      <c r="C896" s="7"/>
      <c r="D896" s="7"/>
    </row>
    <row r="897" spans="1:4" ht="15.75" customHeight="1">
      <c r="A897" s="7"/>
      <c r="B897" s="7"/>
      <c r="C897" s="7"/>
      <c r="D897" s="7"/>
    </row>
    <row r="898" spans="1:4" ht="15.75" customHeight="1">
      <c r="A898" s="7"/>
      <c r="B898" s="7"/>
      <c r="C898" s="7"/>
      <c r="D898" s="7"/>
    </row>
    <row r="899" spans="1:4" ht="15.75" customHeight="1">
      <c r="A899" s="7"/>
      <c r="B899" s="7"/>
      <c r="C899" s="7"/>
      <c r="D899" s="7"/>
    </row>
    <row r="900" spans="1:4" ht="15.75" customHeight="1">
      <c r="A900" s="7"/>
      <c r="B900" s="7"/>
      <c r="C900" s="7"/>
      <c r="D900" s="7"/>
    </row>
    <row r="901" spans="1:4" ht="15.75" customHeight="1">
      <c r="A901" s="7"/>
      <c r="B901" s="7"/>
      <c r="C901" s="7"/>
      <c r="D901" s="7"/>
    </row>
    <row r="902" spans="1:4" ht="15.75" customHeight="1">
      <c r="A902" s="7"/>
      <c r="B902" s="7"/>
      <c r="C902" s="7"/>
      <c r="D902" s="7"/>
    </row>
    <row r="903" spans="1:4" ht="15.75" customHeight="1">
      <c r="A903" s="7"/>
      <c r="B903" s="7"/>
      <c r="C903" s="7"/>
      <c r="D903" s="7"/>
    </row>
    <row r="904" spans="1:4" ht="15.75" customHeight="1">
      <c r="A904" s="7"/>
      <c r="B904" s="7"/>
      <c r="C904" s="7"/>
      <c r="D904" s="7"/>
    </row>
    <row r="905" spans="1:4" ht="15.75" customHeight="1">
      <c r="A905" s="7"/>
      <c r="B905" s="7"/>
      <c r="C905" s="7"/>
      <c r="D905" s="7"/>
    </row>
    <row r="906" spans="1:4" ht="15.75" customHeight="1">
      <c r="A906" s="7"/>
      <c r="B906" s="7"/>
      <c r="C906" s="7"/>
      <c r="D906" s="7"/>
    </row>
    <row r="907" spans="1:4" ht="15.75" customHeight="1">
      <c r="A907" s="7"/>
      <c r="B907" s="7"/>
      <c r="C907" s="7"/>
      <c r="D907" s="7"/>
    </row>
    <row r="908" spans="1:4" ht="15.75" customHeight="1">
      <c r="A908" s="7"/>
      <c r="B908" s="7"/>
      <c r="C908" s="7"/>
      <c r="D908" s="7"/>
    </row>
    <row r="909" spans="1:4" ht="15.75" customHeight="1">
      <c r="A909" s="7"/>
      <c r="B909" s="7"/>
      <c r="C909" s="7"/>
      <c r="D909" s="7"/>
    </row>
    <row r="910" spans="1:4" ht="15.75" customHeight="1">
      <c r="A910" s="7"/>
      <c r="B910" s="7"/>
      <c r="C910" s="7"/>
      <c r="D910" s="7"/>
    </row>
    <row r="911" spans="1:4" ht="15.75" customHeight="1">
      <c r="A911" s="7"/>
      <c r="B911" s="7"/>
      <c r="C911" s="7"/>
      <c r="D911" s="7"/>
    </row>
    <row r="912" spans="1:4" ht="15.75" customHeight="1">
      <c r="A912" s="7"/>
      <c r="B912" s="7"/>
      <c r="C912" s="7"/>
      <c r="D912" s="7"/>
    </row>
    <row r="913" spans="1:4" ht="15.75" customHeight="1">
      <c r="A913" s="7"/>
      <c r="B913" s="7"/>
      <c r="C913" s="7"/>
      <c r="D913" s="7"/>
    </row>
    <row r="914" spans="1:4" ht="15.75" customHeight="1">
      <c r="A914" s="7"/>
      <c r="B914" s="7"/>
      <c r="C914" s="7"/>
      <c r="D914" s="7"/>
    </row>
    <row r="915" spans="1:4" ht="15.75" customHeight="1">
      <c r="A915" s="7"/>
      <c r="B915" s="7"/>
      <c r="C915" s="7"/>
      <c r="D915" s="7"/>
    </row>
    <row r="916" spans="1:4" ht="15.75" customHeight="1">
      <c r="A916" s="7"/>
      <c r="B916" s="7"/>
      <c r="C916" s="7"/>
      <c r="D916" s="7"/>
    </row>
    <row r="917" spans="1:4" ht="15.75" customHeight="1">
      <c r="A917" s="7"/>
      <c r="B917" s="7"/>
      <c r="C917" s="7"/>
      <c r="D917" s="7"/>
    </row>
    <row r="918" spans="1:4" ht="15.75" customHeight="1">
      <c r="A918" s="7"/>
      <c r="B918" s="7"/>
      <c r="C918" s="7"/>
      <c r="D918" s="7"/>
    </row>
    <row r="919" spans="1:4" ht="15.75" customHeight="1">
      <c r="A919" s="7"/>
      <c r="B919" s="7"/>
      <c r="C919" s="7"/>
      <c r="D919" s="7"/>
    </row>
    <row r="920" spans="1:4" ht="15.75" customHeight="1">
      <c r="A920" s="7"/>
      <c r="B920" s="7"/>
      <c r="C920" s="7"/>
      <c r="D920" s="7"/>
    </row>
    <row r="921" spans="1:4" ht="15.75" customHeight="1">
      <c r="A921" s="7"/>
      <c r="B921" s="7"/>
      <c r="C921" s="7"/>
      <c r="D921" s="7"/>
    </row>
    <row r="922" spans="1:4" ht="15.75" customHeight="1">
      <c r="A922" s="7"/>
      <c r="B922" s="7"/>
      <c r="C922" s="7"/>
      <c r="D922" s="7"/>
    </row>
    <row r="923" spans="1:4" ht="15.75" customHeight="1">
      <c r="A923" s="7"/>
      <c r="B923" s="7"/>
      <c r="C923" s="7"/>
      <c r="D923" s="7"/>
    </row>
    <row r="924" spans="1:4" ht="15.75" customHeight="1">
      <c r="A924" s="7"/>
      <c r="B924" s="7"/>
      <c r="C924" s="7"/>
      <c r="D924" s="7"/>
    </row>
    <row r="925" spans="1:4" ht="15.75" customHeight="1">
      <c r="A925" s="7"/>
      <c r="B925" s="7"/>
      <c r="C925" s="7"/>
      <c r="D925" s="7"/>
    </row>
    <row r="926" spans="1:4" ht="15.75" customHeight="1">
      <c r="A926" s="7"/>
      <c r="B926" s="7"/>
      <c r="C926" s="7"/>
      <c r="D926" s="7"/>
    </row>
    <row r="927" spans="1:4" ht="15.75" customHeight="1">
      <c r="A927" s="7"/>
      <c r="B927" s="7"/>
      <c r="C927" s="7"/>
      <c r="D927" s="7"/>
    </row>
    <row r="928" spans="1:4" ht="15.75" customHeight="1">
      <c r="A928" s="7"/>
      <c r="B928" s="7"/>
      <c r="C928" s="7"/>
      <c r="D928" s="7"/>
    </row>
    <row r="929" spans="1:4" ht="15.75" customHeight="1">
      <c r="A929" s="7"/>
      <c r="B929" s="7"/>
      <c r="C929" s="7"/>
      <c r="D929" s="7"/>
    </row>
    <row r="930" spans="1:4" ht="15.75" customHeight="1">
      <c r="A930" s="7"/>
      <c r="B930" s="7"/>
      <c r="C930" s="7"/>
      <c r="D930" s="7"/>
    </row>
    <row r="931" spans="1:4" ht="15.75" customHeight="1">
      <c r="A931" s="7"/>
      <c r="B931" s="7"/>
      <c r="C931" s="7"/>
      <c r="D931" s="7"/>
    </row>
    <row r="932" spans="1:4" ht="15.75" customHeight="1">
      <c r="A932" s="7"/>
      <c r="B932" s="7"/>
      <c r="C932" s="7"/>
      <c r="D932" s="7"/>
    </row>
    <row r="933" spans="1:4" ht="15.75" customHeight="1">
      <c r="A933" s="7"/>
      <c r="B933" s="7"/>
      <c r="C933" s="7"/>
      <c r="D933" s="7"/>
    </row>
    <row r="934" spans="1:4" ht="15.75" customHeight="1">
      <c r="A934" s="7"/>
      <c r="B934" s="7"/>
      <c r="C934" s="7"/>
      <c r="D934" s="7"/>
    </row>
    <row r="935" spans="1:4" ht="15.75" customHeight="1">
      <c r="A935" s="7"/>
      <c r="B935" s="7"/>
      <c r="C935" s="7"/>
      <c r="D935" s="7"/>
    </row>
    <row r="936" spans="1:4" ht="15.75" customHeight="1">
      <c r="A936" s="7"/>
      <c r="B936" s="7"/>
      <c r="C936" s="7"/>
      <c r="D936" s="7"/>
    </row>
    <row r="937" spans="1:4" ht="15.75" customHeight="1">
      <c r="A937" s="7"/>
      <c r="B937" s="7"/>
      <c r="C937" s="7"/>
      <c r="D937" s="7"/>
    </row>
    <row r="938" spans="1:4" ht="15.75" customHeight="1">
      <c r="A938" s="7"/>
      <c r="B938" s="7"/>
      <c r="C938" s="7"/>
      <c r="D938" s="7"/>
    </row>
    <row r="939" spans="1:4" ht="15.75" customHeight="1">
      <c r="A939" s="7"/>
      <c r="B939" s="7"/>
      <c r="C939" s="7"/>
      <c r="D939" s="7"/>
    </row>
    <row r="940" spans="1:4" ht="15.75" customHeight="1">
      <c r="A940" s="7"/>
      <c r="B940" s="7"/>
      <c r="C940" s="7"/>
      <c r="D940" s="7"/>
    </row>
    <row r="941" spans="1:4" ht="15.75" customHeight="1">
      <c r="A941" s="7"/>
      <c r="B941" s="7"/>
      <c r="C941" s="7"/>
      <c r="D941" s="7"/>
    </row>
    <row r="942" spans="1:4" ht="15.75" customHeight="1">
      <c r="A942" s="7"/>
      <c r="B942" s="7"/>
      <c r="C942" s="7"/>
      <c r="D942" s="7"/>
    </row>
    <row r="943" spans="1:4" ht="15.75" customHeight="1">
      <c r="A943" s="7"/>
      <c r="B943" s="7"/>
      <c r="C943" s="7"/>
      <c r="D943" s="7"/>
    </row>
    <row r="944" spans="1:4" ht="15.75" customHeight="1">
      <c r="A944" s="7"/>
      <c r="B944" s="7"/>
      <c r="C944" s="7"/>
      <c r="D944" s="7"/>
    </row>
    <row r="945" spans="1:4" ht="15.75" customHeight="1">
      <c r="A945" s="7"/>
      <c r="B945" s="7"/>
      <c r="C945" s="7"/>
      <c r="D945" s="7"/>
    </row>
    <row r="946" spans="1:4" ht="15.75" customHeight="1">
      <c r="A946" s="7"/>
      <c r="B946" s="7"/>
      <c r="C946" s="7"/>
      <c r="D946" s="7"/>
    </row>
    <row r="947" spans="1:4" ht="15.75" customHeight="1">
      <c r="A947" s="7"/>
      <c r="B947" s="7"/>
      <c r="C947" s="7"/>
      <c r="D947" s="7"/>
    </row>
    <row r="948" spans="1:4" ht="15.75" customHeight="1">
      <c r="A948" s="7"/>
      <c r="B948" s="7"/>
      <c r="C948" s="7"/>
      <c r="D948" s="7"/>
    </row>
    <row r="949" spans="1:4" ht="15.75" customHeight="1">
      <c r="A949" s="7"/>
      <c r="B949" s="7"/>
      <c r="C949" s="7"/>
      <c r="D949" s="7"/>
    </row>
    <row r="950" spans="1:4" ht="15.75" customHeight="1">
      <c r="A950" s="7"/>
      <c r="B950" s="7"/>
      <c r="C950" s="7"/>
      <c r="D950" s="7"/>
    </row>
    <row r="951" spans="1:4" ht="15.75" customHeight="1">
      <c r="A951" s="7"/>
      <c r="B951" s="7"/>
      <c r="C951" s="7"/>
      <c r="D951" s="7"/>
    </row>
    <row r="952" spans="1:4" ht="15.75" customHeight="1">
      <c r="A952" s="7"/>
      <c r="B952" s="7"/>
      <c r="C952" s="7"/>
      <c r="D952" s="7"/>
    </row>
    <row r="953" spans="1:4" ht="15.75" customHeight="1">
      <c r="A953" s="7"/>
      <c r="B953" s="7"/>
      <c r="C953" s="7"/>
      <c r="D953" s="7"/>
    </row>
    <row r="954" spans="1:4" ht="15.75" customHeight="1">
      <c r="A954" s="7"/>
      <c r="B954" s="7"/>
      <c r="C954" s="7"/>
      <c r="D954" s="7"/>
    </row>
    <row r="955" spans="1:4" ht="15.75" customHeight="1">
      <c r="A955" s="7"/>
      <c r="B955" s="7"/>
      <c r="C955" s="7"/>
      <c r="D955" s="7"/>
    </row>
    <row r="956" spans="1:4" ht="15.75" customHeight="1">
      <c r="A956" s="7"/>
      <c r="B956" s="7"/>
      <c r="C956" s="7"/>
      <c r="D956" s="7"/>
    </row>
    <row r="957" spans="1:4" ht="15.75" customHeight="1">
      <c r="A957" s="7"/>
      <c r="B957" s="7"/>
      <c r="C957" s="7"/>
      <c r="D957" s="7"/>
    </row>
    <row r="958" spans="1:4" ht="15.75" customHeight="1">
      <c r="A958" s="7"/>
      <c r="B958" s="7"/>
      <c r="C958" s="7"/>
      <c r="D958" s="7"/>
    </row>
    <row r="959" spans="1:4" ht="15.75" customHeight="1">
      <c r="A959" s="7"/>
      <c r="B959" s="7"/>
      <c r="C959" s="7"/>
      <c r="D959" s="7"/>
    </row>
    <row r="960" spans="1:4" ht="15.75" customHeight="1">
      <c r="A960" s="7"/>
      <c r="B960" s="7"/>
      <c r="C960" s="7"/>
      <c r="D960" s="7"/>
    </row>
    <row r="961" spans="1:4" ht="15.75" customHeight="1">
      <c r="A961" s="7"/>
      <c r="B961" s="7"/>
      <c r="C961" s="7"/>
      <c r="D961" s="7"/>
    </row>
    <row r="962" spans="1:4" ht="15.75" customHeight="1">
      <c r="A962" s="7"/>
      <c r="B962" s="7"/>
      <c r="C962" s="7"/>
      <c r="D962" s="7"/>
    </row>
    <row r="963" spans="1:4" ht="15.75" customHeight="1">
      <c r="A963" s="7"/>
      <c r="B963" s="7"/>
      <c r="C963" s="7"/>
      <c r="D963" s="7"/>
    </row>
    <row r="964" spans="1:4" ht="15.75" customHeight="1">
      <c r="A964" s="7"/>
      <c r="B964" s="7"/>
      <c r="C964" s="7"/>
      <c r="D964" s="7"/>
    </row>
    <row r="965" spans="1:4" ht="15.75" customHeight="1">
      <c r="A965" s="7"/>
      <c r="B965" s="7"/>
      <c r="C965" s="7"/>
      <c r="D965" s="7"/>
    </row>
    <row r="966" spans="1:4" ht="15.75" customHeight="1">
      <c r="A966" s="7"/>
      <c r="B966" s="7"/>
      <c r="C966" s="7"/>
      <c r="D966" s="7"/>
    </row>
    <row r="967" spans="1:4" ht="15.75" customHeight="1">
      <c r="A967" s="7"/>
      <c r="B967" s="7"/>
      <c r="C967" s="7"/>
      <c r="D967" s="7"/>
    </row>
    <row r="968" spans="1:4" ht="15.75" customHeight="1">
      <c r="A968" s="7"/>
      <c r="B968" s="7"/>
      <c r="C968" s="7"/>
      <c r="D968" s="7"/>
    </row>
    <row r="969" spans="1:4" ht="15.75" customHeight="1">
      <c r="A969" s="7"/>
      <c r="B969" s="7"/>
      <c r="C969" s="7"/>
      <c r="D969" s="7"/>
    </row>
    <row r="970" spans="1:4" ht="15.75" customHeight="1">
      <c r="A970" s="7"/>
      <c r="B970" s="7"/>
      <c r="C970" s="7"/>
      <c r="D970" s="7"/>
    </row>
    <row r="971" spans="1:4" ht="15.75" customHeight="1">
      <c r="A971" s="7"/>
      <c r="B971" s="7"/>
      <c r="C971" s="7"/>
      <c r="D971" s="7"/>
    </row>
    <row r="972" spans="1:4" ht="15.75" customHeight="1">
      <c r="A972" s="7"/>
      <c r="B972" s="7"/>
      <c r="C972" s="7"/>
      <c r="D972" s="7"/>
    </row>
    <row r="973" spans="1:4" ht="15.75" customHeight="1">
      <c r="A973" s="7"/>
      <c r="B973" s="7"/>
      <c r="C973" s="7"/>
      <c r="D973" s="7"/>
    </row>
    <row r="974" spans="1:4" ht="15.75" customHeight="1">
      <c r="A974" s="7"/>
      <c r="B974" s="7"/>
      <c r="C974" s="7"/>
      <c r="D974" s="7"/>
    </row>
    <row r="975" spans="1:4" ht="15.75" customHeight="1">
      <c r="A975" s="7"/>
      <c r="B975" s="7"/>
      <c r="C975" s="7"/>
      <c r="D975" s="7"/>
    </row>
    <row r="976" spans="1:4" ht="15.75" customHeight="1">
      <c r="A976" s="7"/>
      <c r="B976" s="7"/>
      <c r="C976" s="7"/>
      <c r="D976" s="7"/>
    </row>
    <row r="977" spans="1:4" ht="15.75" customHeight="1">
      <c r="A977" s="7"/>
      <c r="B977" s="7"/>
      <c r="C977" s="7"/>
      <c r="D977" s="7"/>
    </row>
    <row r="978" spans="1:4" ht="15.75" customHeight="1">
      <c r="A978" s="7"/>
      <c r="B978" s="7"/>
      <c r="C978" s="7"/>
      <c r="D978" s="7"/>
    </row>
    <row r="979" spans="1:4" ht="15.75" customHeight="1">
      <c r="A979" s="7"/>
      <c r="B979" s="7"/>
      <c r="C979" s="7"/>
      <c r="D979" s="7"/>
    </row>
    <row r="980" spans="1:4" ht="15.75" customHeight="1">
      <c r="A980" s="7"/>
      <c r="B980" s="7"/>
      <c r="C980" s="7"/>
      <c r="D980" s="7"/>
    </row>
    <row r="981" spans="1:4" ht="15.75" customHeight="1">
      <c r="A981" s="7"/>
      <c r="B981" s="7"/>
      <c r="C981" s="7"/>
      <c r="D981" s="7"/>
    </row>
    <row r="982" spans="1:4" ht="15.75" customHeight="1">
      <c r="A982" s="7"/>
      <c r="B982" s="7"/>
      <c r="C982" s="7"/>
      <c r="D982" s="7"/>
    </row>
    <row r="983" spans="1:4" ht="15.75" customHeight="1">
      <c r="A983" s="7"/>
      <c r="B983" s="7"/>
      <c r="C983" s="7"/>
      <c r="D983" s="7"/>
    </row>
    <row r="984" spans="1:4" ht="15.75" customHeight="1">
      <c r="A984" s="7"/>
      <c r="B984" s="7"/>
      <c r="C984" s="7"/>
      <c r="D984" s="7"/>
    </row>
    <row r="985" spans="1:4" ht="15.75" customHeight="1">
      <c r="A985" s="7"/>
      <c r="B985" s="7"/>
      <c r="C985" s="7"/>
      <c r="D985" s="7"/>
    </row>
    <row r="986" spans="1:4" ht="15.75" customHeight="1">
      <c r="A986" s="7"/>
      <c r="B986" s="7"/>
      <c r="C986" s="7"/>
      <c r="D986" s="7"/>
    </row>
    <row r="987" spans="1:4" ht="15.75" customHeight="1">
      <c r="A987" s="7"/>
      <c r="B987" s="7"/>
      <c r="C987" s="7"/>
      <c r="D987" s="7"/>
    </row>
    <row r="988" spans="1:4" ht="15.75" customHeight="1">
      <c r="A988" s="7"/>
      <c r="B988" s="7"/>
      <c r="C988" s="7"/>
      <c r="D988" s="7"/>
    </row>
    <row r="989" spans="1:4" ht="15.75" customHeight="1">
      <c r="A989" s="7"/>
      <c r="B989" s="7"/>
      <c r="C989" s="7"/>
      <c r="D989" s="7"/>
    </row>
    <row r="990" spans="1:4" ht="15.75" customHeight="1">
      <c r="A990" s="7"/>
      <c r="B990" s="7"/>
      <c r="C990" s="7"/>
      <c r="D990" s="7"/>
    </row>
    <row r="991" spans="1:4" ht="15.75" customHeight="1">
      <c r="A991" s="7"/>
      <c r="B991" s="7"/>
      <c r="C991" s="7"/>
      <c r="D991" s="7"/>
    </row>
    <row r="992" spans="1:4" ht="15.75" customHeight="1">
      <c r="A992" s="7"/>
      <c r="B992" s="7"/>
      <c r="C992" s="7"/>
      <c r="D992" s="7"/>
    </row>
    <row r="993" spans="1:4" ht="15.75" customHeight="1">
      <c r="A993" s="7"/>
      <c r="B993" s="7"/>
      <c r="C993" s="7"/>
      <c r="D993" s="7"/>
    </row>
    <row r="994" spans="1:4" ht="15.75" customHeight="1">
      <c r="A994" s="7"/>
      <c r="B994" s="7"/>
      <c r="C994" s="7"/>
      <c r="D994" s="7"/>
    </row>
    <row r="995" spans="1:4" ht="15.75" customHeight="1">
      <c r="A995" s="7"/>
      <c r="B995" s="7"/>
      <c r="C995" s="7"/>
      <c r="D995" s="7"/>
    </row>
    <row r="996" spans="1:4" ht="15.75" customHeight="1">
      <c r="A996" s="7"/>
      <c r="B996" s="7"/>
      <c r="C996" s="7"/>
      <c r="D996" s="7"/>
    </row>
    <row r="997" spans="1:4" ht="15.75" customHeight="1">
      <c r="A997" s="7"/>
      <c r="B997" s="7"/>
      <c r="C997" s="7"/>
      <c r="D997" s="7"/>
    </row>
    <row r="998" spans="1:4" ht="15.75" customHeight="1">
      <c r="A998" s="7"/>
      <c r="B998" s="7"/>
      <c r="C998" s="7"/>
      <c r="D998" s="7"/>
    </row>
    <row r="999" spans="1:4" ht="15.75" customHeight="1">
      <c r="A999" s="7"/>
      <c r="B999" s="7"/>
      <c r="C999" s="7"/>
      <c r="D999" s="7"/>
    </row>
    <row r="1000" spans="1:4" ht="15.75" customHeight="1">
      <c r="A1000" s="7"/>
      <c r="B1000" s="7"/>
      <c r="C1000" s="7"/>
      <c r="D1000" s="7"/>
    </row>
    <row r="1001" spans="1:4" ht="15.75" customHeight="1">
      <c r="A1001" s="7"/>
      <c r="B1001" s="7"/>
      <c r="C1001" s="7"/>
      <c r="D1001" s="7"/>
    </row>
    <row r="1002" spans="1:4" ht="15.75" customHeight="1">
      <c r="A1002" s="7"/>
      <c r="B1002" s="7"/>
      <c r="C1002" s="7"/>
      <c r="D1002" s="7"/>
    </row>
    <row r="1003" spans="1:4" ht="15.75" customHeight="1">
      <c r="A1003" s="7"/>
      <c r="B1003" s="7"/>
      <c r="C1003" s="7"/>
      <c r="D1003" s="7"/>
    </row>
    <row r="1004" spans="1:4" ht="15.75" customHeight="1">
      <c r="A1004" s="7"/>
      <c r="B1004" s="7"/>
      <c r="C1004" s="7"/>
      <c r="D1004" s="7"/>
    </row>
    <row r="1005" spans="1:4" ht="15.75" customHeight="1">
      <c r="A1005" s="7"/>
      <c r="B1005" s="7"/>
      <c r="C1005" s="7"/>
      <c r="D1005" s="7"/>
    </row>
    <row r="1006" spans="1:4" ht="15.75" customHeight="1">
      <c r="A1006" s="7"/>
      <c r="B1006" s="7"/>
      <c r="C1006" s="7"/>
      <c r="D1006" s="7"/>
    </row>
    <row r="1007" spans="1:4" ht="15.75" customHeight="1">
      <c r="A1007" s="7"/>
      <c r="B1007" s="7"/>
      <c r="C1007" s="7"/>
      <c r="D1007" s="7"/>
    </row>
    <row r="1008" spans="1:4" ht="15.75" customHeight="1">
      <c r="A1008" s="7"/>
      <c r="B1008" s="7"/>
      <c r="C1008" s="7"/>
      <c r="D1008" s="7"/>
    </row>
    <row r="1009" spans="1:4" ht="15.75" customHeight="1">
      <c r="A1009" s="7"/>
      <c r="B1009" s="7"/>
      <c r="C1009" s="7"/>
      <c r="D1009" s="7"/>
    </row>
  </sheetData>
  <mergeCells count="25">
    <mergeCell ref="A1:D1"/>
    <mergeCell ref="A2:D2"/>
    <mergeCell ref="A4:D4"/>
    <mergeCell ref="A5:D5"/>
    <mergeCell ref="A6:A8"/>
    <mergeCell ref="A11:C11"/>
    <mergeCell ref="A13:D13"/>
    <mergeCell ref="A14:A16"/>
    <mergeCell ref="A19:C19"/>
    <mergeCell ref="A21:D21"/>
    <mergeCell ref="A22:A24"/>
    <mergeCell ref="A27:C27"/>
    <mergeCell ref="A29:D29"/>
    <mergeCell ref="A30:A32"/>
    <mergeCell ref="C46:C47"/>
    <mergeCell ref="D46:D47"/>
    <mergeCell ref="A54:C54"/>
    <mergeCell ref="A56:D56"/>
    <mergeCell ref="A35:C35"/>
    <mergeCell ref="A37:D37"/>
    <mergeCell ref="A38:A40"/>
    <mergeCell ref="A43:C43"/>
    <mergeCell ref="A45:D45"/>
    <mergeCell ref="A46:A48"/>
    <mergeCell ref="B46:B47"/>
  </mergeCells>
  <pageMargins left="0.51181102362204722" right="0.51181102362204722" top="0.78740157480314965" bottom="0.78740157480314965" header="0" footer="0"/>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PROPOSTA</vt:lpstr>
      <vt:lpstr>ENCARREGADO</vt:lpstr>
      <vt:lpstr>AREA INTERNA</vt:lpstr>
      <vt:lpstr>AREA INTERNA BIOTÉRIO</vt:lpstr>
      <vt:lpstr>AREA INTERNA UNID SAÚDE</vt:lpstr>
      <vt:lpstr>AREA INTERNA BANHEIRO</vt:lpstr>
      <vt:lpstr>AREA EXTERNA</vt:lpstr>
      <vt:lpstr>INSUMOS</vt:lpstr>
      <vt:lpstr>COMPLEMENTO</vt:lpstr>
      <vt:lpstr>RESUMO</vt:lpstr>
      <vt:lpstr>FATO GERADOR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Falcão</dc:creator>
  <cp:keywords/>
  <dc:description/>
  <cp:lastModifiedBy>UFPE</cp:lastModifiedBy>
  <cp:revision/>
  <cp:lastPrinted>2023-08-15T12:08:10Z</cp:lastPrinted>
  <dcterms:created xsi:type="dcterms:W3CDTF">2013-02-01T11:04:27Z</dcterms:created>
  <dcterms:modified xsi:type="dcterms:W3CDTF">2023-08-15T14:51:45Z</dcterms:modified>
  <cp:category/>
  <cp:contentStatus/>
</cp:coreProperties>
</file>