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3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<sst xmlns="http://schemas.openxmlformats.org/spreadsheetml/2006/main" count="201" uniqueCount="149">
  <si>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</si>
  <si>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</si>
  <si>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</si>
  <si>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</si>
  <si>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</si>
  <si>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</si>
  <si>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</si>
  <si>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</si>
  <si>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</si>
  <si>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</si>
  <si>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</si>
  <si>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</si>
  <si>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</si>
  <si>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</si>
  <si>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</si>
  <si>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</si>
  <si>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</si>
  <si>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</si>
  <si>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</si>
  <si>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</si>
  <si>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</si>
  <si>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</si>
  <si>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</si>
  <si>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</si>
  <si>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</si>
  <si>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</si>
  <si>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</si>
  <si>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</si>
  <si>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</si>
  <si>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</si>
  <si>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</si>
  <si>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</si>
  <si>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</si>
  <si>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</si>
  <si>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</si>
  <si>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</si>
  <si>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</si>
  <si>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</si>
  <si>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</si>
  <si>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</si>
  <si>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</si>
  <si>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</si>
  <si>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</si>
  <si>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</si>
  <si>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</si>
  <si>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</si>
  <si>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</si>
  <si>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</si>
  <si>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</si>
  <si>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</si>
  <si>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</si>
  <si>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</si>
  <si>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</si>
  <si>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</si>
  <si>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</si>
  <si>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</si>
  <si>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</si>
  <si>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</si>
  <si>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</si>
  <si>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</si>
  <si>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</si>
  <si>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</si>
  <si>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</si>
  <si>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</si>
  <si>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</si>
  <si>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</si>
  <si>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</si>
  <si>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</si>
  <si>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</si>
  <si>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</si>
  <si>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</si>
  <si>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</si>
  <si>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</si>
  <si>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</si>
  <si>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</si>
  <si>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</si>
  <si>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</si>
  <si>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</si>
  <si>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</si>
  <si>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</si>
  <si>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</si>
  <si>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</si>
  <si>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</si>
  <si>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</si>
  <si>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</si>
  <si>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</si>
  <si>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</si>
  <si>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</si>
  <si>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</si>
  <si>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</si>
  <si>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</si>
  <si>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</si>
  <si>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</si>
  <si>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</si>
  <si>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</si>
  <si>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</si>
  <si>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</si>
  <si>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</si>
  <si>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</si>
  <si>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</si>
  <si>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</si>
  <si>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</si>
  <si>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</si>
  <si>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</si>
  <si>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</si>
  <si>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</si>
  <si>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</si>
  <si>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</si>
  <si>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</si>
  <si>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</si>
  <si>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</si>
  <si>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</si>
  <si>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BRUNO (8h)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</si>
  <si>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</si>
  <si>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</si>
  <si>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</si>
  <si>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</si>
  <si>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</si>
  <si>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</si>
  <si>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</si>
  <si>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</si>
  <si>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</si>
  <si>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</si>
  <si>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PAINT 2019 - ANEXO III
ANEXO II</t>
  </si>
  <si>
    <t>ARTHUR (8h)</t>
  </si>
  <si>
    <t>ARTHUR</t>
  </si>
  <si>
    <t>COBACI</t>
  </si>
  <si>
    <t>UNAMEC</t>
  </si>
  <si>
    <t>Gestão descomplicada de convênios e contratos de repasse</t>
  </si>
  <si>
    <t>Elo</t>
  </si>
  <si>
    <t>Curso Auditoria em Contratos</t>
  </si>
  <si>
    <t>Consultre</t>
  </si>
  <si>
    <t>PAINT 2019 - ANEXO V
 ANEXO IV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</si>
  <si>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</si>
  <si>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</si>
  <si>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</si>
  <si>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</si>
  <si>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</si>
  <si>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</si>
  <si>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</si>
  <si>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</si>
  <si>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</si>
  <si>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</si>
  <si>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t>PAINT 2019 - INDICADORES</t>
  </si>
  <si>
    <t>Extensão</t>
  </si>
  <si>
    <t>PAINT 2019 - ANEXO II - MACROPROCESSOS UFPE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</si>
  <si>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</si>
  <si>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</si>
  <si>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PAINT 2019 - ANEXO IV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</si>
</sst>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</xf>
    <xf numFmtId="0" fontId="8" fillId="34" borderId="10" xfId="66" applyFont="1" applyFill="1" applyBorder="1" applyAlignment="1">
      <alignment vertical="center" wrapText="1"/>
    </xf>
    <xf numFmtId="0" fontId="8" fillId="34" borderId="10" xfId="66" applyFont="1" applyFill="1" applyBorder="1" applyAlignment="1">
      <alignment horizontal="center" vertical="center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vertical="center" wrapText="1"/>
    </xf>
    <xf numFmtId="0" fontId="7" fillId="0" borderId="0" xfId="66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left" vertical="center" wrapText="1"/>
    </xf>
    <xf numFmtId="0" fontId="8" fillId="0" borderId="0" xfId="66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19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48084332"/>
        <c:axId val="30105805"/>
      </c:bar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84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140625" style="14" customWidth="1"/>
    <col min="2" max="2" width="14.00390625" style="14" customWidth="1"/>
    <col min="3" max="3" width="57.28125" style="14" customWidth="1"/>
    <col min="4" max="16384" width="9.140625" style="14" customWidth="1"/>
  </cols>
  <sheetData>
    <row r="1" spans="1:3" ht="23.25" customHeight="1">
      <c r="A1" s="53" t="s">
        <v>145</v>
      </c>
      <c r="B1" s="53"/>
      <c r="C1" s="53"/>
    </row>
    <row r="2" spans="1:3" ht="23.25" customHeight="1">
      <c r="A2" s="57" t="s">
        <v>77</v>
      </c>
      <c r="B2" s="58"/>
      <c r="C2" s="59"/>
    </row>
    <row r="3" spans="1:3" ht="27.75" customHeight="1">
      <c r="A3" s="17" t="s">
        <v>77</v>
      </c>
      <c r="B3" s="18" t="s">
        <v>78</v>
      </c>
      <c r="C3" s="17" t="s">
        <v>79</v>
      </c>
    </row>
    <row r="4" spans="1:3" ht="71.25" customHeight="1">
      <c r="A4" s="16" t="s">
        <v>70</v>
      </c>
      <c r="B4" s="16" t="s">
        <v>80</v>
      </c>
      <c r="C4" s="19" t="s">
        <v>81</v>
      </c>
    </row>
    <row r="5" spans="1:3" ht="51.75" customHeight="1">
      <c r="A5" s="15" t="s">
        <v>82</v>
      </c>
      <c r="B5" s="15" t="s">
        <v>83</v>
      </c>
      <c r="C5" s="19" t="s">
        <v>84</v>
      </c>
    </row>
    <row r="6" spans="1:3" ht="60" customHeight="1">
      <c r="A6" s="16" t="s">
        <v>85</v>
      </c>
      <c r="B6" s="16" t="s">
        <v>83</v>
      </c>
      <c r="C6" s="19" t="s">
        <v>86</v>
      </c>
    </row>
    <row r="7" spans="1:3" ht="59.25" customHeight="1">
      <c r="A7" s="15" t="s">
        <v>87</v>
      </c>
      <c r="B7" s="15" t="s">
        <v>88</v>
      </c>
      <c r="C7" s="19" t="s">
        <v>89</v>
      </c>
    </row>
    <row r="8" spans="1:3" ht="23.25" customHeight="1">
      <c r="A8" s="54" t="s">
        <v>90</v>
      </c>
      <c r="B8" s="55"/>
      <c r="C8" s="56"/>
    </row>
    <row r="9" spans="1:3" ht="63" customHeight="1">
      <c r="A9" s="20" t="s">
        <v>91</v>
      </c>
      <c r="B9" s="15" t="s">
        <v>92</v>
      </c>
      <c r="C9" s="21" t="s">
        <v>93</v>
      </c>
    </row>
    <row r="10" spans="1:3" ht="75" customHeight="1">
      <c r="A10" s="15" t="s">
        <v>72</v>
      </c>
      <c r="B10" s="15" t="s">
        <v>94</v>
      </c>
      <c r="C10" s="15" t="s">
        <v>95</v>
      </c>
    </row>
    <row r="11" spans="1:3" ht="54" customHeight="1">
      <c r="A11" s="22" t="s">
        <v>96</v>
      </c>
      <c r="B11" s="22" t="s">
        <v>97</v>
      </c>
      <c r="C11" s="22" t="s">
        <v>98</v>
      </c>
    </row>
    <row r="12" spans="1:3" ht="49.5" customHeight="1">
      <c r="A12" s="15" t="s">
        <v>73</v>
      </c>
      <c r="B12" s="15" t="s">
        <v>99</v>
      </c>
      <c r="C12" s="15" t="s">
        <v>100</v>
      </c>
    </row>
    <row r="13" spans="1:3" ht="93" customHeight="1">
      <c r="A13" s="16" t="s">
        <v>74</v>
      </c>
      <c r="B13" s="20" t="s">
        <v>101</v>
      </c>
      <c r="C13" s="15" t="s">
        <v>146</v>
      </c>
    </row>
    <row r="14" spans="1:3" ht="98.25" customHeight="1">
      <c r="A14" s="20" t="s">
        <v>102</v>
      </c>
      <c r="B14" s="20" t="s">
        <v>103</v>
      </c>
      <c r="C14" s="19" t="s">
        <v>104</v>
      </c>
    </row>
    <row r="15" spans="1:3" ht="52.5" customHeight="1">
      <c r="A15" s="19" t="s">
        <v>75</v>
      </c>
      <c r="B15" s="20" t="s">
        <v>105</v>
      </c>
      <c r="C15" s="21" t="s">
        <v>106</v>
      </c>
    </row>
    <row r="16" spans="1:3" ht="60.75" customHeight="1">
      <c r="A16" s="20" t="s">
        <v>107</v>
      </c>
      <c r="B16" s="20" t="s">
        <v>105</v>
      </c>
      <c r="C16" s="21" t="s">
        <v>108</v>
      </c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4.7109375" style="44" customWidth="1"/>
    <col min="2" max="16384" width="9.140625" style="44" customWidth="1"/>
  </cols>
  <sheetData>
    <row r="1" spans="1:13" ht="15.75" customHeight="1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2.5" customHeight="1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2.75">
      <c r="A3" s="66" t="s">
        <v>19</v>
      </c>
      <c r="B3" s="67" t="s">
        <v>30</v>
      </c>
      <c r="C3" s="68"/>
      <c r="D3" s="53" t="s">
        <v>34</v>
      </c>
      <c r="E3" s="53"/>
      <c r="F3" s="53" t="s">
        <v>111</v>
      </c>
      <c r="G3" s="53"/>
      <c r="H3" s="53" t="s">
        <v>112</v>
      </c>
      <c r="I3" s="53"/>
      <c r="J3" s="53" t="s">
        <v>124</v>
      </c>
      <c r="K3" s="53"/>
      <c r="L3" s="53" t="s">
        <v>14</v>
      </c>
      <c r="M3" s="53"/>
    </row>
    <row r="4" spans="1:13" ht="12.75">
      <c r="A4" s="66"/>
      <c r="B4" s="45" t="s">
        <v>1</v>
      </c>
      <c r="C4" s="45" t="s">
        <v>0</v>
      </c>
      <c r="D4" s="45" t="s">
        <v>1</v>
      </c>
      <c r="E4" s="45" t="s">
        <v>0</v>
      </c>
      <c r="F4" s="45" t="s">
        <v>1</v>
      </c>
      <c r="G4" s="45" t="s">
        <v>0</v>
      </c>
      <c r="H4" s="45" t="s">
        <v>1</v>
      </c>
      <c r="I4" s="45" t="s">
        <v>0</v>
      </c>
      <c r="J4" s="45" t="s">
        <v>1</v>
      </c>
      <c r="K4" s="45" t="s">
        <v>0</v>
      </c>
      <c r="L4" s="45" t="s">
        <v>1</v>
      </c>
      <c r="M4" s="45" t="s">
        <v>0</v>
      </c>
    </row>
    <row r="5" spans="1:13" ht="19.5" customHeight="1">
      <c r="A5" s="1" t="s">
        <v>2</v>
      </c>
      <c r="B5" s="47">
        <v>19</v>
      </c>
      <c r="C5" s="47">
        <f>B5*8</f>
        <v>152</v>
      </c>
      <c r="D5" s="47">
        <v>22</v>
      </c>
      <c r="E5" s="47">
        <f>D5*8</f>
        <v>176</v>
      </c>
      <c r="F5" s="47">
        <v>10</v>
      </c>
      <c r="G5" s="47">
        <f>F5*8</f>
        <v>80</v>
      </c>
      <c r="H5" s="47">
        <v>22</v>
      </c>
      <c r="I5" s="47">
        <f>H5*8</f>
        <v>176</v>
      </c>
      <c r="J5" s="47">
        <v>22</v>
      </c>
      <c r="K5" s="47">
        <f>J5*8</f>
        <v>176</v>
      </c>
      <c r="L5" s="46">
        <f>B5+D5+F5+H5+J5</f>
        <v>95</v>
      </c>
      <c r="M5" s="48">
        <f>C5+E5++G5+I5+K5</f>
        <v>760</v>
      </c>
    </row>
    <row r="6" spans="1:13" ht="19.5" customHeight="1">
      <c r="A6" s="1" t="s">
        <v>3</v>
      </c>
      <c r="B6" s="47">
        <v>20</v>
      </c>
      <c r="C6" s="47">
        <f aca="true" t="shared" si="0" ref="C6:C16">B6*8</f>
        <v>160</v>
      </c>
      <c r="D6" s="47">
        <v>20</v>
      </c>
      <c r="E6" s="47">
        <f aca="true" t="shared" si="1" ref="E6:E16">D6*8</f>
        <v>160</v>
      </c>
      <c r="F6" s="47">
        <v>20</v>
      </c>
      <c r="G6" s="47">
        <f aca="true" t="shared" si="2" ref="G6:G16">F6*8</f>
        <v>160</v>
      </c>
      <c r="H6" s="47">
        <v>20</v>
      </c>
      <c r="I6" s="47">
        <f aca="true" t="shared" si="3" ref="I6:I16">H6*8</f>
        <v>160</v>
      </c>
      <c r="J6" s="47">
        <v>20</v>
      </c>
      <c r="K6" s="47">
        <f aca="true" t="shared" si="4" ref="K6:K16">J6*8</f>
        <v>160</v>
      </c>
      <c r="L6" s="46">
        <f aca="true" t="shared" si="5" ref="L6:L16">B6+D6+F6+H6+J6</f>
        <v>100</v>
      </c>
      <c r="M6" s="48">
        <f aca="true" t="shared" si="6" ref="M6:M16">C6+E6++G6+I6+K6</f>
        <v>800</v>
      </c>
    </row>
    <row r="7" spans="1:13" ht="19.5" customHeight="1">
      <c r="A7" s="1" t="s">
        <v>4</v>
      </c>
      <c r="B7" s="47">
        <v>18</v>
      </c>
      <c r="C7" s="47">
        <f t="shared" si="0"/>
        <v>144</v>
      </c>
      <c r="D7" s="47">
        <v>18</v>
      </c>
      <c r="E7" s="47">
        <f t="shared" si="1"/>
        <v>144</v>
      </c>
      <c r="F7" s="47">
        <v>18</v>
      </c>
      <c r="G7" s="47">
        <f t="shared" si="2"/>
        <v>144</v>
      </c>
      <c r="H7" s="47">
        <v>18</v>
      </c>
      <c r="I7" s="47">
        <f t="shared" si="3"/>
        <v>144</v>
      </c>
      <c r="J7" s="47">
        <v>18</v>
      </c>
      <c r="K7" s="47">
        <f t="shared" si="4"/>
        <v>144</v>
      </c>
      <c r="L7" s="46">
        <f t="shared" si="5"/>
        <v>90</v>
      </c>
      <c r="M7" s="48">
        <f t="shared" si="6"/>
        <v>720</v>
      </c>
    </row>
    <row r="8" spans="1:13" ht="19.5" customHeight="1">
      <c r="A8" s="31" t="s">
        <v>5</v>
      </c>
      <c r="B8" s="47">
        <v>16</v>
      </c>
      <c r="C8" s="47">
        <f t="shared" si="0"/>
        <v>128</v>
      </c>
      <c r="D8" s="47">
        <v>21</v>
      </c>
      <c r="E8" s="47">
        <f t="shared" si="1"/>
        <v>168</v>
      </c>
      <c r="F8" s="47">
        <v>21</v>
      </c>
      <c r="G8" s="47">
        <f t="shared" si="2"/>
        <v>168</v>
      </c>
      <c r="H8" s="47">
        <v>21</v>
      </c>
      <c r="I8" s="47">
        <f t="shared" si="3"/>
        <v>168</v>
      </c>
      <c r="J8" s="47">
        <v>21</v>
      </c>
      <c r="K8" s="47">
        <f t="shared" si="4"/>
        <v>168</v>
      </c>
      <c r="L8" s="46">
        <f t="shared" si="5"/>
        <v>100</v>
      </c>
      <c r="M8" s="48">
        <f t="shared" si="6"/>
        <v>800</v>
      </c>
    </row>
    <row r="9" spans="1:13" ht="19.5" customHeight="1">
      <c r="A9" s="1" t="s">
        <v>6</v>
      </c>
      <c r="B9" s="47">
        <v>22</v>
      </c>
      <c r="C9" s="47">
        <f t="shared" si="0"/>
        <v>176</v>
      </c>
      <c r="D9" s="47">
        <v>22</v>
      </c>
      <c r="E9" s="47">
        <f t="shared" si="1"/>
        <v>176</v>
      </c>
      <c r="F9" s="47">
        <v>22</v>
      </c>
      <c r="G9" s="47">
        <f t="shared" si="2"/>
        <v>176</v>
      </c>
      <c r="H9" s="47">
        <v>22</v>
      </c>
      <c r="I9" s="47">
        <f t="shared" si="3"/>
        <v>176</v>
      </c>
      <c r="J9" s="47">
        <v>22</v>
      </c>
      <c r="K9" s="47">
        <f t="shared" si="4"/>
        <v>176</v>
      </c>
      <c r="L9" s="46">
        <f t="shared" si="5"/>
        <v>110</v>
      </c>
      <c r="M9" s="48">
        <f t="shared" si="6"/>
        <v>880</v>
      </c>
    </row>
    <row r="10" spans="1:13" ht="19.5" customHeight="1">
      <c r="A10" s="1" t="s">
        <v>7</v>
      </c>
      <c r="B10" s="47">
        <v>19</v>
      </c>
      <c r="C10" s="47">
        <f t="shared" si="0"/>
        <v>152</v>
      </c>
      <c r="D10" s="47">
        <v>19</v>
      </c>
      <c r="E10" s="47">
        <f t="shared" si="1"/>
        <v>152</v>
      </c>
      <c r="F10" s="47">
        <v>19</v>
      </c>
      <c r="G10" s="47">
        <f t="shared" si="2"/>
        <v>152</v>
      </c>
      <c r="H10" s="47">
        <v>19</v>
      </c>
      <c r="I10" s="47">
        <f t="shared" si="3"/>
        <v>152</v>
      </c>
      <c r="J10" s="47">
        <v>19</v>
      </c>
      <c r="K10" s="47">
        <f t="shared" si="4"/>
        <v>152</v>
      </c>
      <c r="L10" s="46">
        <f t="shared" si="5"/>
        <v>95</v>
      </c>
      <c r="M10" s="48">
        <f t="shared" si="6"/>
        <v>760</v>
      </c>
    </row>
    <row r="11" spans="1:13" ht="19.5" customHeight="1">
      <c r="A11" s="1" t="s">
        <v>8</v>
      </c>
      <c r="B11" s="47">
        <v>23</v>
      </c>
      <c r="C11" s="47">
        <f t="shared" si="0"/>
        <v>184</v>
      </c>
      <c r="D11" s="47">
        <v>23</v>
      </c>
      <c r="E11" s="47">
        <f t="shared" si="1"/>
        <v>184</v>
      </c>
      <c r="F11" s="47">
        <v>11</v>
      </c>
      <c r="G11" s="47">
        <f t="shared" si="2"/>
        <v>88</v>
      </c>
      <c r="H11" s="47">
        <v>23</v>
      </c>
      <c r="I11" s="47">
        <f t="shared" si="3"/>
        <v>184</v>
      </c>
      <c r="J11" s="47">
        <v>23</v>
      </c>
      <c r="K11" s="47">
        <f t="shared" si="4"/>
        <v>184</v>
      </c>
      <c r="L11" s="46">
        <f t="shared" si="5"/>
        <v>103</v>
      </c>
      <c r="M11" s="48">
        <f t="shared" si="6"/>
        <v>824</v>
      </c>
    </row>
    <row r="12" spans="1:13" ht="19.5" customHeight="1">
      <c r="A12" s="1" t="s">
        <v>9</v>
      </c>
      <c r="B12" s="47">
        <v>22</v>
      </c>
      <c r="C12" s="47">
        <f t="shared" si="0"/>
        <v>176</v>
      </c>
      <c r="D12" s="47">
        <v>22</v>
      </c>
      <c r="E12" s="47">
        <f t="shared" si="1"/>
        <v>176</v>
      </c>
      <c r="F12" s="47">
        <v>22</v>
      </c>
      <c r="G12" s="47">
        <f t="shared" si="2"/>
        <v>176</v>
      </c>
      <c r="H12" s="47">
        <v>22</v>
      </c>
      <c r="I12" s="47">
        <f t="shared" si="3"/>
        <v>176</v>
      </c>
      <c r="J12" s="47">
        <v>22</v>
      </c>
      <c r="K12" s="47">
        <f t="shared" si="4"/>
        <v>176</v>
      </c>
      <c r="L12" s="46">
        <f t="shared" si="5"/>
        <v>110</v>
      </c>
      <c r="M12" s="48">
        <f t="shared" si="6"/>
        <v>880</v>
      </c>
    </row>
    <row r="13" spans="1:13" ht="19.5" customHeight="1">
      <c r="A13" s="1" t="s">
        <v>10</v>
      </c>
      <c r="B13" s="47">
        <v>5</v>
      </c>
      <c r="C13" s="47">
        <f t="shared" si="0"/>
        <v>40</v>
      </c>
      <c r="D13" s="47">
        <v>21</v>
      </c>
      <c r="E13" s="47">
        <f t="shared" si="1"/>
        <v>168</v>
      </c>
      <c r="F13" s="47">
        <v>21</v>
      </c>
      <c r="G13" s="47">
        <f t="shared" si="2"/>
        <v>168</v>
      </c>
      <c r="H13" s="47">
        <v>21</v>
      </c>
      <c r="I13" s="47">
        <f t="shared" si="3"/>
        <v>168</v>
      </c>
      <c r="J13" s="47">
        <v>21</v>
      </c>
      <c r="K13" s="47">
        <f t="shared" si="4"/>
        <v>168</v>
      </c>
      <c r="L13" s="46">
        <f t="shared" si="5"/>
        <v>89</v>
      </c>
      <c r="M13" s="48">
        <f t="shared" si="6"/>
        <v>712</v>
      </c>
    </row>
    <row r="14" spans="1:13" ht="19.5" customHeight="1">
      <c r="A14" s="1" t="s">
        <v>11</v>
      </c>
      <c r="B14" s="47">
        <v>22</v>
      </c>
      <c r="C14" s="47">
        <f t="shared" si="0"/>
        <v>176</v>
      </c>
      <c r="D14" s="47">
        <v>0</v>
      </c>
      <c r="E14" s="47">
        <f t="shared" si="1"/>
        <v>0</v>
      </c>
      <c r="F14" s="47">
        <v>22</v>
      </c>
      <c r="G14" s="47">
        <f t="shared" si="2"/>
        <v>176</v>
      </c>
      <c r="H14" s="47">
        <v>22</v>
      </c>
      <c r="I14" s="47">
        <f t="shared" si="3"/>
        <v>176</v>
      </c>
      <c r="J14" s="47">
        <v>22</v>
      </c>
      <c r="K14" s="47">
        <f t="shared" si="4"/>
        <v>176</v>
      </c>
      <c r="L14" s="46">
        <f t="shared" si="5"/>
        <v>88</v>
      </c>
      <c r="M14" s="48">
        <f t="shared" si="6"/>
        <v>704</v>
      </c>
    </row>
    <row r="15" spans="1:13" ht="19.5" customHeight="1">
      <c r="A15" s="1" t="s">
        <v>12</v>
      </c>
      <c r="B15" s="47">
        <v>20</v>
      </c>
      <c r="C15" s="47">
        <f t="shared" si="0"/>
        <v>160</v>
      </c>
      <c r="D15" s="47">
        <v>20</v>
      </c>
      <c r="E15" s="47">
        <f t="shared" si="1"/>
        <v>160</v>
      </c>
      <c r="F15" s="47">
        <v>15</v>
      </c>
      <c r="G15" s="47">
        <f t="shared" si="2"/>
        <v>120</v>
      </c>
      <c r="H15" s="47">
        <v>0</v>
      </c>
      <c r="I15" s="47">
        <f t="shared" si="3"/>
        <v>0</v>
      </c>
      <c r="J15" s="47">
        <v>20</v>
      </c>
      <c r="K15" s="47">
        <f t="shared" si="4"/>
        <v>160</v>
      </c>
      <c r="L15" s="46">
        <f t="shared" si="5"/>
        <v>75</v>
      </c>
      <c r="M15" s="48">
        <f t="shared" si="6"/>
        <v>600</v>
      </c>
    </row>
    <row r="16" spans="1:13" ht="19.5" customHeight="1">
      <c r="A16" s="1" t="s">
        <v>13</v>
      </c>
      <c r="B16" s="47">
        <v>21</v>
      </c>
      <c r="C16" s="47">
        <f t="shared" si="0"/>
        <v>168</v>
      </c>
      <c r="D16" s="47">
        <v>21</v>
      </c>
      <c r="E16" s="47">
        <f t="shared" si="1"/>
        <v>168</v>
      </c>
      <c r="F16" s="47">
        <v>21</v>
      </c>
      <c r="G16" s="47">
        <f t="shared" si="2"/>
        <v>168</v>
      </c>
      <c r="H16" s="47">
        <v>21</v>
      </c>
      <c r="I16" s="47">
        <f t="shared" si="3"/>
        <v>168</v>
      </c>
      <c r="J16" s="47">
        <v>0</v>
      </c>
      <c r="K16" s="47">
        <f t="shared" si="4"/>
        <v>0</v>
      </c>
      <c r="L16" s="46">
        <f t="shared" si="5"/>
        <v>84</v>
      </c>
      <c r="M16" s="48">
        <f t="shared" si="6"/>
        <v>672</v>
      </c>
    </row>
    <row r="17" spans="1:13" ht="31.5" customHeight="1">
      <c r="A17" s="2" t="s">
        <v>18</v>
      </c>
      <c r="B17" s="48">
        <f>SUM(B5:B16)</f>
        <v>227</v>
      </c>
      <c r="C17" s="48">
        <f aca="true" t="shared" si="7" ref="C17:M17">SUM(C5:C16)</f>
        <v>1816</v>
      </c>
      <c r="D17" s="48">
        <f t="shared" si="7"/>
        <v>229</v>
      </c>
      <c r="E17" s="48">
        <f t="shared" si="7"/>
        <v>1832</v>
      </c>
      <c r="F17" s="48">
        <f>SUM(F5:F16)</f>
        <v>222</v>
      </c>
      <c r="G17" s="48">
        <f>SUM(G5:G16)</f>
        <v>1776</v>
      </c>
      <c r="H17" s="48">
        <f t="shared" si="7"/>
        <v>231</v>
      </c>
      <c r="I17" s="48">
        <f t="shared" si="7"/>
        <v>1848</v>
      </c>
      <c r="J17" s="48">
        <f t="shared" si="7"/>
        <v>230</v>
      </c>
      <c r="K17" s="48">
        <f t="shared" si="7"/>
        <v>1840</v>
      </c>
      <c r="L17" s="48">
        <f t="shared" si="7"/>
        <v>1139</v>
      </c>
      <c r="M17" s="49">
        <f t="shared" si="7"/>
        <v>9112</v>
      </c>
    </row>
  </sheetData>
  <sheetProtection/>
  <mergeCells count="9">
    <mergeCell ref="A1:M1"/>
    <mergeCell ref="A2:M2"/>
    <mergeCell ref="F3:G3"/>
    <mergeCell ref="H3:I3"/>
    <mergeCell ref="J3:K3"/>
    <mergeCell ref="L3:M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28125" style="44" customWidth="1"/>
    <col min="2" max="4" width="9.140625" style="44" customWidth="1"/>
    <col min="5" max="5" width="18.57421875" style="44" customWidth="1"/>
    <col min="6" max="16384" width="9.140625" style="44" customWidth="1"/>
  </cols>
  <sheetData>
    <row r="1" spans="1:6" ht="20.25" customHeight="1">
      <c r="A1" s="69" t="s">
        <v>148</v>
      </c>
      <c r="B1" s="70"/>
      <c r="C1" s="70"/>
      <c r="D1" s="70"/>
      <c r="E1" s="70"/>
      <c r="F1" s="70"/>
    </row>
    <row r="2" spans="1:6" ht="24.75" customHeight="1">
      <c r="A2" s="71" t="s">
        <v>110</v>
      </c>
      <c r="B2" s="71"/>
      <c r="C2" s="71"/>
      <c r="D2" s="71"/>
      <c r="E2" s="71"/>
      <c r="F2" s="71"/>
    </row>
    <row r="3" spans="1:6" ht="19.5" customHeight="1">
      <c r="A3" s="50" t="s">
        <v>20</v>
      </c>
      <c r="B3" s="72" t="s">
        <v>21</v>
      </c>
      <c r="C3" s="73"/>
      <c r="D3" s="73"/>
      <c r="E3" s="74"/>
      <c r="F3" s="50" t="s">
        <v>1</v>
      </c>
    </row>
    <row r="4" spans="1:6" ht="12.75">
      <c r="A4" s="75" t="s">
        <v>3</v>
      </c>
      <c r="B4" s="77" t="s">
        <v>25</v>
      </c>
      <c r="C4" s="78"/>
      <c r="D4" s="78"/>
      <c r="E4" s="79"/>
      <c r="F4" s="51">
        <v>12</v>
      </c>
    </row>
    <row r="5" spans="1:6" ht="12.75">
      <c r="A5" s="76"/>
      <c r="B5" s="80" t="s">
        <v>15</v>
      </c>
      <c r="C5" s="81"/>
      <c r="D5" s="81"/>
      <c r="E5" s="82"/>
      <c r="F5" s="51">
        <v>13</v>
      </c>
    </row>
    <row r="6" spans="1:6" ht="12.75">
      <c r="A6" s="75" t="s">
        <v>4</v>
      </c>
      <c r="B6" s="86" t="s">
        <v>26</v>
      </c>
      <c r="C6" s="86"/>
      <c r="D6" s="86"/>
      <c r="E6" s="86"/>
      <c r="F6" s="51">
        <v>14</v>
      </c>
    </row>
    <row r="7" spans="1:6" ht="12.75">
      <c r="A7" s="87"/>
      <c r="B7" s="80" t="s">
        <v>49</v>
      </c>
      <c r="C7" s="81"/>
      <c r="D7" s="81"/>
      <c r="E7" s="82"/>
      <c r="F7" s="51">
        <v>30</v>
      </c>
    </row>
    <row r="8" spans="1:6" ht="12.75">
      <c r="A8" s="75" t="s">
        <v>6</v>
      </c>
      <c r="B8" s="80" t="s">
        <v>33</v>
      </c>
      <c r="C8" s="81"/>
      <c r="D8" s="81"/>
      <c r="E8" s="82"/>
      <c r="F8" s="51">
        <v>1</v>
      </c>
    </row>
    <row r="9" spans="1:6" ht="12.75">
      <c r="A9" s="87"/>
      <c r="B9" s="80" t="s">
        <v>16</v>
      </c>
      <c r="C9" s="81"/>
      <c r="D9" s="81"/>
      <c r="E9" s="82"/>
      <c r="F9" s="51">
        <v>31</v>
      </c>
    </row>
    <row r="10" spans="1:6" ht="12.75">
      <c r="A10" s="52" t="s">
        <v>8</v>
      </c>
      <c r="B10" s="80" t="s">
        <v>50</v>
      </c>
      <c r="C10" s="81"/>
      <c r="D10" s="81"/>
      <c r="E10" s="82"/>
      <c r="F10" s="51">
        <v>16</v>
      </c>
    </row>
    <row r="11" spans="1:6" ht="12.75">
      <c r="A11" s="52" t="s">
        <v>10</v>
      </c>
      <c r="B11" s="83" t="s">
        <v>27</v>
      </c>
      <c r="C11" s="84"/>
      <c r="D11" s="84"/>
      <c r="E11" s="85"/>
      <c r="F11" s="51">
        <v>7</v>
      </c>
    </row>
    <row r="12" spans="1:6" ht="12.75">
      <c r="A12" s="75" t="s">
        <v>11</v>
      </c>
      <c r="B12" s="83" t="s">
        <v>51</v>
      </c>
      <c r="C12" s="84"/>
      <c r="D12" s="84"/>
      <c r="E12" s="85"/>
      <c r="F12" s="51">
        <v>12</v>
      </c>
    </row>
    <row r="13" spans="1:6" ht="12.75">
      <c r="A13" s="87"/>
      <c r="B13" s="83" t="s">
        <v>23</v>
      </c>
      <c r="C13" s="84"/>
      <c r="D13" s="84"/>
      <c r="E13" s="85"/>
      <c r="F13" s="51">
        <v>28</v>
      </c>
    </row>
    <row r="14" spans="1:6" ht="12.75">
      <c r="A14" s="75" t="s">
        <v>12</v>
      </c>
      <c r="B14" s="83" t="s">
        <v>28</v>
      </c>
      <c r="C14" s="84"/>
      <c r="D14" s="84"/>
      <c r="E14" s="85"/>
      <c r="F14" s="51">
        <v>2</v>
      </c>
    </row>
    <row r="15" spans="1:6" ht="12.75">
      <c r="A15" s="87"/>
      <c r="B15" s="83" t="s">
        <v>29</v>
      </c>
      <c r="C15" s="84"/>
      <c r="D15" s="84"/>
      <c r="E15" s="85"/>
      <c r="F15" s="51">
        <v>15</v>
      </c>
    </row>
    <row r="16" spans="1:6" ht="12.75">
      <c r="A16" s="75" t="s">
        <v>13</v>
      </c>
      <c r="B16" s="83" t="s">
        <v>24</v>
      </c>
      <c r="C16" s="84"/>
      <c r="D16" s="84"/>
      <c r="E16" s="85"/>
      <c r="F16" s="51">
        <v>8</v>
      </c>
    </row>
    <row r="17" spans="1:6" ht="12.75">
      <c r="A17" s="87"/>
      <c r="B17" s="83" t="s">
        <v>36</v>
      </c>
      <c r="C17" s="84"/>
      <c r="D17" s="84"/>
      <c r="E17" s="85"/>
      <c r="F17" s="51">
        <v>25</v>
      </c>
    </row>
  </sheetData>
  <sheetProtection/>
  <mergeCells count="23"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  <mergeCell ref="B15:E15"/>
    <mergeCell ref="B6:E6"/>
    <mergeCell ref="A8:A9"/>
    <mergeCell ref="B8:E8"/>
    <mergeCell ref="B9:E9"/>
    <mergeCell ref="B7:E7"/>
    <mergeCell ref="A6:A7"/>
    <mergeCell ref="A1:F1"/>
    <mergeCell ref="A2:F2"/>
    <mergeCell ref="B3:E3"/>
    <mergeCell ref="A4:A5"/>
    <mergeCell ref="B4:E4"/>
    <mergeCell ref="B5:E5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44" customWidth="1"/>
    <col min="2" max="2" width="20.8515625" style="44" customWidth="1"/>
    <col min="3" max="3" width="19.28125" style="44" customWidth="1"/>
    <col min="4" max="4" width="13.140625" style="44" customWidth="1"/>
    <col min="5" max="5" width="14.57421875" style="44" customWidth="1"/>
    <col min="6" max="16384" width="9.140625" style="44" customWidth="1"/>
  </cols>
  <sheetData>
    <row r="1" spans="1:4" ht="12.75">
      <c r="A1" s="69" t="s">
        <v>132</v>
      </c>
      <c r="B1" s="69"/>
      <c r="C1" s="70"/>
      <c r="D1" s="70"/>
    </row>
    <row r="2" spans="1:4" ht="22.5" customHeight="1">
      <c r="A2" s="71" t="s">
        <v>147</v>
      </c>
      <c r="B2" s="71"/>
      <c r="C2" s="71"/>
      <c r="D2" s="71"/>
    </row>
    <row r="3" spans="1:4" ht="42.75" customHeight="1">
      <c r="A3" s="24" t="s">
        <v>35</v>
      </c>
      <c r="B3" s="24" t="s">
        <v>52</v>
      </c>
      <c r="C3" s="24" t="s">
        <v>115</v>
      </c>
      <c r="D3" s="25" t="s">
        <v>22</v>
      </c>
    </row>
    <row r="4" spans="1:4" ht="24.75" customHeight="1">
      <c r="A4" s="33" t="s">
        <v>54</v>
      </c>
      <c r="B4" s="35" t="s">
        <v>53</v>
      </c>
      <c r="C4" s="34">
        <v>40</v>
      </c>
      <c r="D4" s="36" t="s">
        <v>125</v>
      </c>
    </row>
    <row r="5" spans="1:4" ht="75.75" customHeight="1">
      <c r="A5" s="32" t="s">
        <v>59</v>
      </c>
      <c r="B5" s="38" t="s">
        <v>60</v>
      </c>
      <c r="C5" s="37">
        <v>40</v>
      </c>
      <c r="D5" s="37" t="s">
        <v>125</v>
      </c>
    </row>
    <row r="6" spans="1:4" ht="36" customHeight="1">
      <c r="A6" s="88" t="s">
        <v>130</v>
      </c>
      <c r="B6" s="88" t="s">
        <v>131</v>
      </c>
      <c r="C6" s="88">
        <v>40</v>
      </c>
      <c r="D6" s="88" t="s">
        <v>57</v>
      </c>
    </row>
    <row r="7" spans="1:4" ht="6" customHeight="1">
      <c r="A7" s="89"/>
      <c r="B7" s="93"/>
      <c r="C7" s="89"/>
      <c r="D7" s="89"/>
    </row>
    <row r="8" spans="1:4" ht="42.75" customHeight="1">
      <c r="A8" s="33" t="s">
        <v>61</v>
      </c>
      <c r="B8" s="36" t="s">
        <v>62</v>
      </c>
      <c r="C8" s="35">
        <v>40</v>
      </c>
      <c r="D8" s="35" t="s">
        <v>125</v>
      </c>
    </row>
    <row r="9" spans="1:4" ht="15" customHeight="1">
      <c r="A9" s="90" t="s">
        <v>126</v>
      </c>
      <c r="B9" s="90" t="s">
        <v>127</v>
      </c>
      <c r="C9" s="38">
        <v>32</v>
      </c>
      <c r="D9" s="38" t="s">
        <v>56</v>
      </c>
    </row>
    <row r="10" spans="1:4" ht="15" customHeight="1">
      <c r="A10" s="90"/>
      <c r="B10" s="90"/>
      <c r="C10" s="38">
        <v>32</v>
      </c>
      <c r="D10" s="38" t="s">
        <v>63</v>
      </c>
    </row>
    <row r="11" spans="1:5" ht="15" customHeight="1">
      <c r="A11" s="90"/>
      <c r="B11" s="90"/>
      <c r="C11" s="38">
        <v>32</v>
      </c>
      <c r="D11" s="38" t="s">
        <v>57</v>
      </c>
      <c r="E11" s="44">
        <f>4*8</f>
        <v>32</v>
      </c>
    </row>
    <row r="12" spans="1:4" ht="15" customHeight="1">
      <c r="A12" s="90"/>
      <c r="B12" s="90"/>
      <c r="C12" s="38">
        <v>32</v>
      </c>
      <c r="D12" s="38" t="s">
        <v>58</v>
      </c>
    </row>
    <row r="13" spans="1:4" ht="15" customHeight="1">
      <c r="A13" s="90"/>
      <c r="B13" s="90"/>
      <c r="C13" s="37">
        <v>32</v>
      </c>
      <c r="D13" s="37" t="s">
        <v>125</v>
      </c>
    </row>
    <row r="14" spans="1:4" ht="43.5" customHeight="1">
      <c r="A14" s="38" t="s">
        <v>128</v>
      </c>
      <c r="B14" s="38" t="s">
        <v>129</v>
      </c>
      <c r="C14" s="37">
        <v>40</v>
      </c>
      <c r="D14" s="37" t="s">
        <v>58</v>
      </c>
    </row>
    <row r="15" spans="1:4" ht="21.75" customHeight="1">
      <c r="A15" s="88" t="s">
        <v>67</v>
      </c>
      <c r="B15" s="88" t="s">
        <v>55</v>
      </c>
      <c r="C15" s="34">
        <v>40</v>
      </c>
      <c r="D15" s="34" t="s">
        <v>56</v>
      </c>
    </row>
    <row r="16" spans="1:4" ht="21.75" customHeight="1">
      <c r="A16" s="89"/>
      <c r="B16" s="89"/>
      <c r="C16" s="34">
        <v>40</v>
      </c>
      <c r="D16" s="34" t="s">
        <v>63</v>
      </c>
    </row>
    <row r="17" spans="1:4" ht="21.75" customHeight="1">
      <c r="A17" s="91" t="s">
        <v>113</v>
      </c>
      <c r="B17" s="91" t="s">
        <v>114</v>
      </c>
      <c r="C17" s="37">
        <v>10</v>
      </c>
      <c r="D17" s="37" t="s">
        <v>63</v>
      </c>
    </row>
    <row r="18" spans="1:4" ht="21.75" customHeight="1">
      <c r="A18" s="92"/>
      <c r="B18" s="92"/>
      <c r="C18" s="37">
        <v>10</v>
      </c>
      <c r="D18" s="37" t="s">
        <v>56</v>
      </c>
    </row>
    <row r="19" spans="1:4" ht="21.75" customHeight="1">
      <c r="A19" s="88" t="s">
        <v>65</v>
      </c>
      <c r="B19" s="88" t="s">
        <v>53</v>
      </c>
      <c r="C19" s="36">
        <v>20</v>
      </c>
      <c r="D19" s="34" t="s">
        <v>56</v>
      </c>
    </row>
    <row r="20" spans="1:4" ht="43.5" customHeight="1">
      <c r="A20" s="94"/>
      <c r="B20" s="94"/>
      <c r="C20" s="36">
        <v>20</v>
      </c>
      <c r="D20" s="34" t="s">
        <v>57</v>
      </c>
    </row>
    <row r="21" spans="1:4" ht="39" customHeight="1">
      <c r="A21" s="89"/>
      <c r="B21" s="89"/>
      <c r="C21" s="34">
        <v>20</v>
      </c>
      <c r="D21" s="34" t="s">
        <v>58</v>
      </c>
    </row>
    <row r="22" spans="1:4" ht="28.5" customHeight="1">
      <c r="A22" s="38" t="s">
        <v>64</v>
      </c>
      <c r="B22" s="38" t="s">
        <v>66</v>
      </c>
      <c r="C22" s="37">
        <v>20</v>
      </c>
      <c r="D22" s="37" t="s">
        <v>56</v>
      </c>
    </row>
    <row r="23" spans="1:4" ht="20.25" customHeight="1">
      <c r="A23" s="91" t="s">
        <v>116</v>
      </c>
      <c r="B23" s="91" t="s">
        <v>76</v>
      </c>
      <c r="C23" s="37">
        <v>30</v>
      </c>
      <c r="D23" s="37" t="s">
        <v>56</v>
      </c>
    </row>
    <row r="24" spans="1:4" ht="18" customHeight="1">
      <c r="A24" s="92"/>
      <c r="B24" s="92"/>
      <c r="C24" s="37">
        <v>30</v>
      </c>
      <c r="D24" s="37" t="s">
        <v>125</v>
      </c>
    </row>
    <row r="25" spans="1:4" ht="12.75">
      <c r="A25" s="96" t="s">
        <v>17</v>
      </c>
      <c r="B25" s="96"/>
      <c r="C25" s="95">
        <f>SUM(C4:C24)</f>
        <v>600</v>
      </c>
      <c r="D25" s="95"/>
    </row>
  </sheetData>
  <sheetProtection/>
  <mergeCells count="18">
    <mergeCell ref="D6:D7"/>
    <mergeCell ref="B19:B21"/>
    <mergeCell ref="A23:A24"/>
    <mergeCell ref="B23:B24"/>
    <mergeCell ref="C25:D25"/>
    <mergeCell ref="A25:B25"/>
    <mergeCell ref="B9:B13"/>
    <mergeCell ref="A19:A21"/>
    <mergeCell ref="A1:D1"/>
    <mergeCell ref="A2:D2"/>
    <mergeCell ref="A15:A16"/>
    <mergeCell ref="B15:B16"/>
    <mergeCell ref="A9:A13"/>
    <mergeCell ref="A17:A18"/>
    <mergeCell ref="B17:B18"/>
    <mergeCell ref="B6:B7"/>
    <mergeCell ref="A6:A7"/>
    <mergeCell ref="C6:C7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7">
      <selection activeCell="E5" sqref="E5"/>
    </sheetView>
  </sheetViews>
  <sheetFormatPr defaultColWidth="9.140625" defaultRowHeight="15"/>
  <cols>
    <col min="1" max="1" width="17.57421875" style="14" customWidth="1"/>
    <col min="2" max="2" width="8.57421875" style="14" customWidth="1"/>
    <col min="3" max="3" width="23.8515625" style="14" customWidth="1"/>
    <col min="4" max="4" width="13.140625" style="14" customWidth="1"/>
    <col min="5" max="5" width="10.140625" style="14" customWidth="1"/>
    <col min="6" max="16384" width="9.140625" style="14" customWidth="1"/>
  </cols>
  <sheetData>
    <row r="1" spans="1:5" ht="21" customHeight="1">
      <c r="A1" s="98" t="s">
        <v>143</v>
      </c>
      <c r="B1" s="99"/>
      <c r="C1" s="99"/>
      <c r="D1" s="99"/>
      <c r="E1" s="100"/>
    </row>
    <row r="2" spans="1:5" ht="30.75" customHeight="1">
      <c r="A2" s="42" t="s">
        <v>37</v>
      </c>
      <c r="B2" s="43" t="s">
        <v>38</v>
      </c>
      <c r="C2" s="42" t="s">
        <v>41</v>
      </c>
      <c r="D2" s="42" t="s">
        <v>39</v>
      </c>
      <c r="E2" s="43" t="s">
        <v>133</v>
      </c>
    </row>
    <row r="3" spans="1:5" ht="44.25" customHeight="1">
      <c r="A3" s="39" t="s">
        <v>46</v>
      </c>
      <c r="B3" s="40" t="s">
        <v>40</v>
      </c>
      <c r="C3" s="39" t="s">
        <v>134</v>
      </c>
      <c r="D3" s="40" t="s">
        <v>135</v>
      </c>
      <c r="E3" s="41">
        <v>1</v>
      </c>
    </row>
    <row r="4" spans="1:5" ht="63" customHeight="1">
      <c r="A4" s="39" t="s">
        <v>136</v>
      </c>
      <c r="B4" s="40" t="s">
        <v>40</v>
      </c>
      <c r="C4" s="39" t="s">
        <v>137</v>
      </c>
      <c r="D4" s="40" t="s">
        <v>135</v>
      </c>
      <c r="E4" s="41">
        <v>1</v>
      </c>
    </row>
    <row r="5" spans="1:5" ht="71.25" customHeight="1">
      <c r="A5" s="39" t="s">
        <v>138</v>
      </c>
      <c r="B5" s="40" t="s">
        <v>40</v>
      </c>
      <c r="C5" s="39" t="s">
        <v>139</v>
      </c>
      <c r="D5" s="40" t="s">
        <v>135</v>
      </c>
      <c r="E5" s="41">
        <v>1</v>
      </c>
    </row>
    <row r="6" spans="1:5" ht="54" customHeight="1">
      <c r="A6" s="39" t="s">
        <v>47</v>
      </c>
      <c r="B6" s="40" t="s">
        <v>40</v>
      </c>
      <c r="C6" s="39" t="s">
        <v>48</v>
      </c>
      <c r="D6" s="40" t="s">
        <v>135</v>
      </c>
      <c r="E6" s="41">
        <v>1</v>
      </c>
    </row>
    <row r="7" spans="1:5" ht="63" customHeight="1">
      <c r="A7" s="39" t="s">
        <v>43</v>
      </c>
      <c r="B7" s="40" t="s">
        <v>40</v>
      </c>
      <c r="C7" s="39" t="s">
        <v>45</v>
      </c>
      <c r="D7" s="40" t="s">
        <v>44</v>
      </c>
      <c r="E7" s="41">
        <v>1</v>
      </c>
    </row>
    <row r="8" spans="1:5" ht="75.75" customHeight="1">
      <c r="A8" s="39" t="s">
        <v>140</v>
      </c>
      <c r="B8" s="40" t="s">
        <v>40</v>
      </c>
      <c r="C8" s="39" t="s">
        <v>141</v>
      </c>
      <c r="D8" s="40" t="s">
        <v>44</v>
      </c>
      <c r="E8" s="41">
        <v>1</v>
      </c>
    </row>
    <row r="9" spans="1:5" ht="52.5" customHeight="1">
      <c r="A9" s="39" t="s">
        <v>142</v>
      </c>
      <c r="B9" s="40" t="s">
        <v>40</v>
      </c>
      <c r="C9" s="39" t="s">
        <v>42</v>
      </c>
      <c r="D9" s="40" t="s">
        <v>44</v>
      </c>
      <c r="E9" s="41">
        <v>1</v>
      </c>
    </row>
    <row r="11" spans="1:5" ht="36" customHeight="1">
      <c r="A11" s="97"/>
      <c r="B11" s="97"/>
      <c r="C11" s="97"/>
      <c r="D11" s="97"/>
      <c r="E11" s="97"/>
    </row>
    <row r="12" spans="1:5" ht="51" customHeight="1">
      <c r="A12" s="97"/>
      <c r="B12" s="97"/>
      <c r="C12" s="97"/>
      <c r="D12" s="97"/>
      <c r="E12" s="97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F22" sqref="F22"/>
    </sheetView>
  </sheetViews>
  <sheetFormatPr defaultColWidth="9.140625" defaultRowHeight="15"/>
  <cols>
    <col min="1" max="1" width="9.140625" style="5" customWidth="1"/>
    <col min="2" max="2" width="2.7109375" style="5" customWidth="1"/>
    <col min="3" max="3" width="19.7109375" style="5" customWidth="1"/>
    <col min="4" max="4" width="7.7109375" style="5" customWidth="1"/>
    <col min="5" max="5" width="52.7109375" style="5" customWidth="1"/>
    <col min="6" max="7" width="9.140625" style="5" customWidth="1"/>
    <col min="8" max="8" width="21.421875" style="5" customWidth="1"/>
    <col min="9" max="16384" width="9.140625" style="5" customWidth="1"/>
  </cols>
  <sheetData>
    <row r="2" spans="2:5" ht="24" customHeight="1">
      <c r="B2" s="101"/>
      <c r="C2" s="101"/>
      <c r="D2" s="101"/>
      <c r="E2" s="101"/>
    </row>
    <row r="3" spans="2:5" ht="18" customHeight="1">
      <c r="B3" s="109" t="s">
        <v>69</v>
      </c>
      <c r="C3" s="110"/>
      <c r="D3" s="110"/>
      <c r="E3" s="111"/>
    </row>
    <row r="4" spans="2:5" ht="6" customHeight="1">
      <c r="B4" s="6"/>
      <c r="C4" s="105"/>
      <c r="D4" s="105"/>
      <c r="E4" s="106"/>
    </row>
    <row r="5" spans="2:9" ht="24" customHeight="1">
      <c r="B5" s="6"/>
      <c r="C5" s="7" t="s">
        <v>68</v>
      </c>
      <c r="D5" s="7" t="s">
        <v>31</v>
      </c>
      <c r="E5" s="107"/>
      <c r="H5" s="26"/>
      <c r="I5" s="26"/>
    </row>
    <row r="6" spans="2:9" ht="18" customHeight="1">
      <c r="B6" s="6"/>
      <c r="C6" s="3" t="s">
        <v>117</v>
      </c>
      <c r="D6" s="9">
        <v>2375</v>
      </c>
      <c r="E6" s="107"/>
      <c r="H6" s="27"/>
      <c r="I6" s="28"/>
    </row>
    <row r="7" spans="2:9" ht="18" customHeight="1">
      <c r="B7" s="6"/>
      <c r="C7" s="3" t="s">
        <v>118</v>
      </c>
      <c r="D7" s="9">
        <v>288</v>
      </c>
      <c r="E7" s="107"/>
      <c r="H7" s="27"/>
      <c r="I7" s="28"/>
    </row>
    <row r="8" spans="2:9" ht="18" customHeight="1">
      <c r="B8" s="6"/>
      <c r="C8" s="4" t="s">
        <v>70</v>
      </c>
      <c r="D8" s="9">
        <v>560</v>
      </c>
      <c r="E8" s="107"/>
      <c r="H8" s="29"/>
      <c r="I8" s="28"/>
    </row>
    <row r="9" spans="2:9" ht="18" customHeight="1">
      <c r="B9" s="6"/>
      <c r="C9" s="4" t="s">
        <v>144</v>
      </c>
      <c r="D9" s="9">
        <v>16</v>
      </c>
      <c r="E9" s="107"/>
      <c r="H9" s="29"/>
      <c r="I9" s="28"/>
    </row>
    <row r="10" spans="2:8" ht="18" customHeight="1">
      <c r="B10" s="6"/>
      <c r="C10" s="3" t="s">
        <v>71</v>
      </c>
      <c r="D10" s="9">
        <v>392</v>
      </c>
      <c r="E10" s="107"/>
      <c r="H10" s="28"/>
    </row>
    <row r="11" spans="2:8" ht="24" customHeight="1">
      <c r="B11" s="6"/>
      <c r="C11" s="3" t="s">
        <v>119</v>
      </c>
      <c r="D11" s="9">
        <v>962</v>
      </c>
      <c r="E11" s="107"/>
      <c r="H11" s="28"/>
    </row>
    <row r="12" spans="2:8" ht="17.25" customHeight="1">
      <c r="B12" s="6"/>
      <c r="C12" s="3" t="s">
        <v>120</v>
      </c>
      <c r="D12" s="9">
        <v>416</v>
      </c>
      <c r="E12" s="107"/>
      <c r="H12" s="28"/>
    </row>
    <row r="13" spans="2:8" ht="17.25" customHeight="1">
      <c r="B13" s="6"/>
      <c r="C13" s="3" t="s">
        <v>73</v>
      </c>
      <c r="D13" s="9">
        <v>442</v>
      </c>
      <c r="E13" s="107"/>
      <c r="H13" s="28"/>
    </row>
    <row r="14" spans="2:8" ht="17.25" customHeight="1">
      <c r="B14" s="6"/>
      <c r="C14" s="3" t="s">
        <v>74</v>
      </c>
      <c r="D14" s="9">
        <v>1166</v>
      </c>
      <c r="E14" s="107"/>
      <c r="H14" s="28"/>
    </row>
    <row r="15" spans="2:8" ht="24" customHeight="1">
      <c r="B15" s="6"/>
      <c r="C15" s="3" t="s">
        <v>121</v>
      </c>
      <c r="D15" s="9">
        <v>136</v>
      </c>
      <c r="E15" s="107"/>
      <c r="H15" s="28"/>
    </row>
    <row r="16" spans="2:8" ht="18" customHeight="1">
      <c r="B16" s="6"/>
      <c r="C16" s="3" t="s">
        <v>122</v>
      </c>
      <c r="D16" s="9">
        <v>2359</v>
      </c>
      <c r="E16" s="107"/>
      <c r="H16" s="28"/>
    </row>
    <row r="17" spans="2:8" ht="18.75" customHeight="1">
      <c r="B17" s="6"/>
      <c r="C17" s="10" t="s">
        <v>32</v>
      </c>
      <c r="D17" s="11">
        <v>9112</v>
      </c>
      <c r="E17" s="107"/>
      <c r="H17" s="30"/>
    </row>
    <row r="18" spans="2:5" ht="10.5" customHeight="1">
      <c r="B18" s="12"/>
      <c r="C18" s="102"/>
      <c r="D18" s="102"/>
      <c r="E18" s="108"/>
    </row>
    <row r="19" spans="3:5" ht="13.5">
      <c r="C19" s="103"/>
      <c r="D19" s="103"/>
      <c r="E19" s="8"/>
    </row>
    <row r="20" spans="3:5" ht="17.25" customHeight="1">
      <c r="C20" s="13"/>
      <c r="D20" s="13"/>
      <c r="E20" s="8"/>
    </row>
    <row r="21" spans="3:5" ht="13.5">
      <c r="C21" s="13"/>
      <c r="D21" s="13"/>
      <c r="E21" s="8"/>
    </row>
    <row r="22" spans="3:5" ht="12">
      <c r="C22" s="13"/>
      <c r="D22" s="13"/>
      <c r="E22" s="13"/>
    </row>
    <row r="23" spans="3:5" ht="12">
      <c r="C23" s="104"/>
      <c r="D23" s="104"/>
      <c r="E23" s="13"/>
    </row>
    <row r="24" spans="3:5" ht="12">
      <c r="C24" s="104"/>
      <c r="D24" s="104"/>
      <c r="E24" s="13"/>
    </row>
    <row r="25" spans="3:5" ht="12">
      <c r="C25" s="104"/>
      <c r="D25" s="104"/>
      <c r="E25" s="13"/>
    </row>
    <row r="26" spans="3:5" ht="12">
      <c r="C26" s="13"/>
      <c r="D26" s="13"/>
      <c r="E26" s="13"/>
    </row>
    <row r="27" spans="3:5" ht="12">
      <c r="C27" s="13"/>
      <c r="D27" s="13"/>
      <c r="E27" s="13"/>
    </row>
    <row r="28" spans="3:5" ht="12">
      <c r="C28" s="13"/>
      <c r="D28" s="13"/>
      <c r="E28" s="13"/>
    </row>
    <row r="29" ht="12">
      <c r="E29" s="13"/>
    </row>
    <row r="30" ht="12">
      <c r="E30" s="13"/>
    </row>
    <row r="31" ht="12">
      <c r="E31" s="13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2018-10-11T15:21:07Z</dcterms:modified>
  <cp:category/>
  <cp:version/>
  <cp:contentType/>
  <cp:contentStatus/>
</cp:coreProperties>
</file>